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Library" sheetId="2" state="visible" r:id="rId2"/>
    <sheet name="Summary" sheetId="3" state="visible" r:id="rId3"/>
  </sheets>
  <definedNames>
    <definedName name="_xlnm._FilterDatabase" localSheetId="1" hidden="1">'Library'!$A$1:$M$129</definedName>
    <definedName name="_xlnm.Print_Titles" localSheetId="1">'Library'!$1:$1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F3864"/>
      <sz val="14"/>
    </font>
    <font>
      <i val="1"/>
      <color rgb="00595959"/>
    </font>
    <font>
      <b val="1"/>
      <color rgb="001F3864"/>
      <sz val="12"/>
    </font>
    <font>
      <i val="1"/>
      <color rgb="007F7F7F"/>
      <sz val="9"/>
    </font>
    <font>
      <b val="1"/>
      <color rgb="00FFFFFF"/>
    </font>
    <font>
      <b val="1"/>
    </font>
  </fonts>
  <fills count="7">
    <fill>
      <patternFill/>
    </fill>
    <fill>
      <patternFill patternType="gray125"/>
    </fill>
    <fill>
      <patternFill patternType="solid">
        <fgColor rgb="00FFF2CC"/>
      </patternFill>
    </fill>
    <fill>
      <patternFill patternType="solid">
        <fgColor rgb="00EDEDED"/>
      </patternFill>
    </fill>
    <fill>
      <patternFill patternType="solid">
        <fgColor rgb="00C6EFCE"/>
      </patternFill>
    </fill>
    <fill>
      <patternFill patternType="solid">
        <fgColor rgb="001F3864"/>
      </patternFill>
    </fill>
    <fill>
      <patternFill patternType="solid">
        <fgColor rgb="00D9E1F2"/>
      </patternFill>
    </fill>
  </fills>
  <borders count="3">
    <border>
      <left/>
      <right/>
      <top/>
      <bottom/>
      <diagonal/>
    </border>
    <border>
      <left style="thin">
        <color rgb="00BFBFBF"/>
      </left>
      <right style="thin">
        <color rgb="00BFBFBF"/>
      </right>
      <top style="thin">
        <color rgb="00BFBFBF"/>
      </top>
      <bottom style="thin">
        <color rgb="00BFBFBF"/>
      </bottom>
    </border>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3" fillId="0" borderId="2" pivotButton="0" quotePrefix="0" xfId="0"/>
    <xf numFmtId="0" fontId="0" fillId="0" borderId="2" pivotButton="0" quotePrefix="0" xfId="0"/>
    <xf numFmtId="0" fontId="4" fillId="0" borderId="2" pivotButton="0" quotePrefix="0" xfId="0"/>
    <xf numFmtId="0" fontId="5" fillId="5" borderId="1" applyAlignment="1" pivotButton="0" quotePrefix="0" xfId="0">
      <alignment horizontal="center" vertical="center" wrapText="1"/>
    </xf>
    <xf numFmtId="0" fontId="0" fillId="0" borderId="1" applyAlignment="1" pivotButton="0" quotePrefix="0" xfId="0">
      <alignment vertical="top" wrapText="1"/>
    </xf>
    <xf numFmtId="0" fontId="4" fillId="0" borderId="0" pivotButton="0" quotePrefix="0" xfId="0"/>
    <xf numFmtId="0" fontId="0" fillId="0" borderId="1" pivotButton="0" quotePrefix="0" xfId="0"/>
    <xf numFmtId="1" fontId="0" fillId="3" borderId="1" pivotButton="0" quotePrefix="0" xfId="0"/>
    <xf numFmtId="0" fontId="6" fillId="6" borderId="1" pivotButton="0" quotePrefix="0" xfId="0"/>
    <xf numFmtId="1" fontId="6" fillId="6" borderId="1" pivotButton="0" quotePrefix="0" xfId="0"/>
    <xf numFmtId="0" fontId="0" fillId="3" borderId="1" pivotButton="0" quotePrefix="0" xfId="0"/>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Skyline Nexus ERP</author>
  </authors>
  <commentList>
    <comment ref="H1" authorId="0" shapeId="0">
      <text>
        <t>Read = answers and analysis, changes nothing. Draft = proposes an entry, document or message that a person approves. Auto = low-risk flags, reports and template reminders only.</t>
      </text>
    </comment>
    <comment ref="I1" authorId="0" shapeId="0">
      <text>
        <t>What the reviewer verifies before accepting the output.</t>
      </text>
    </comment>
    <comment ref="J1" authorId="0" shapeId="0">
      <text>
        <t>Claude API features the recipe relies on (Anthropic documentation, as of September 2026).</t>
      </text>
    </comment>
    <comment ref="K1" authorId="0" shapeId="0">
      <text>
        <t>Claude Haiku 4.5 for high-volume extraction and coding, Claude Sonnet 5 as the default, Claude Opus 5.5 for judgement-heavy review (Anthropic models overview, September 2026).</t>
      </text>
    </comment>
    <comment ref="L1" authorId="0" shapeId="0">
      <text>
        <t>Yes = can run through the Message Batches API (50 percent discount, results within 24 hours).</t>
      </text>
    </comment>
    <comment ref="M1" authorId="0" shapeId="0">
      <text>
        <t>Live today = available in Skyline Nexus ERP now. Rolling out = on the roadmap; ask for your go-live date.</t>
      </text>
    </comment>
  </commentList>
</comments>
</file>

<file path=xl/comments/comment2.xml><?xml version="1.0" encoding="utf-8"?>
<comments xmlns="http://schemas.openxmlformats.org/spreadsheetml/2006/main">
  <authors>
    <author>Skyline Nexus ERP</author>
  </authors>
  <commentList>
    <comment ref="B4" authorId="0" shapeId="0">
      <text>
        <t>Formula column (grey) - do not overwrite.</t>
      </text>
    </comment>
    <comment ref="C4" authorId="0" shapeId="0">
      <text>
        <t>Formula column (grey) - do not overwrite.</t>
      </text>
    </comment>
    <comment ref="D4" authorId="0" shapeId="0">
      <text>
        <t>Formula column (grey) - do not overwrite.</t>
      </text>
    </comment>
    <comment ref="E4" authorId="0" shapeId="0">
      <text>
        <t>Formula column (grey) - do not overwrite.</t>
      </text>
    </comment>
    <comment ref="F4" authorId="0" shapeId="0">
      <text>
        <t>Formula column (grey) - do not overwrite.</t>
      </text>
    </comment>
    <comment ref="G4" authorId="0" shapeId="0">
      <text>
        <t>Formula column (grey) - do not overwrite.</t>
      </text>
    </comment>
    <comment ref="H4" authorId="0" shapeId="0">
      <text>
        <t>Formula column (grey) - do not overwrite.</t>
      </text>
    </comment>
    <comment ref="B28" authorId="0" shapeId="0">
      <text>
        <t>Formula column (grey) - do not overwrite.</t>
      </text>
    </comment>
    <comment ref="C28" authorId="0" shapeId="0">
      <text>
        <t>Formula column (grey) - do not overwrite.</t>
      </text>
    </comment>
    <comment ref="D28" authorId="0" shapeId="0">
      <text>
        <t>Formula column (grey) - do not overwrite.</t>
      </text>
    </comment>
    <comment ref="E28" authorId="0" shapeId="0">
      <text>
        <t>Formula column (grey) - do not overwrite.</t>
      </text>
    </comment>
    <comment ref="F28" authorId="0" shapeId="0">
      <text>
        <t>Formula column (grey) - do not overwrite.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fitToPage="1"/>
  </sheetPr>
  <dimension ref="A1:A44"/>
  <sheetViews>
    <sheetView workbookViewId="0">
      <selection activeCell="A1" sqref="A1"/>
    </sheetView>
  </sheetViews>
  <sheetFormatPr baseColWidth="8" defaultRowHeight="15"/>
  <cols>
    <col width="125" customWidth="1" min="1" max="1"/>
  </cols>
  <sheetData>
    <row r="1">
      <c r="A1" s="1" t="inlineStr">
        <is>
          <t>AI accounting automation library (128 recipes)</t>
        </is>
      </c>
    </row>
    <row r="2"/>
    <row r="3">
      <c r="A3" s="2" t="inlineStr">
        <is>
          <t>Free template from Skyline Nexus ERP. No macros, no external links, no passwords. Works in Microsoft Excel, LibreOffice Calc and Google Sheets.</t>
        </is>
      </c>
    </row>
    <row r="4"/>
    <row r="5">
      <c r="A5" s="3" t="inlineStr">
        <is>
          <t>Purpose</t>
        </is>
      </c>
    </row>
    <row r="6">
      <c r="A6" s="4" t="inlineStr">
        <is>
          <t>A catalogue of 128 specific accounting automations that Claude can prepare or check, across 13 processes from accounts payable to audit. Each row is a recipe: what starts it, what it reads, what Claude does, what comes out, how much autonomy it gets and what a person must check before the output is used.</t>
        </is>
      </c>
    </row>
    <row r="7">
      <c r="A7" s="4" t="inlineStr">
        <is>
          <t>The stance of the whole library: AI prepares and checks, a qualified person reviews and stays accountable. No recipe posts a journal, pays a supplier or files a return on its own.</t>
        </is>
      </c>
    </row>
    <row r="8"/>
    <row r="9">
      <c r="A9" s="3" t="inlineStr">
        <is>
          <t>Columns explained</t>
        </is>
      </c>
    </row>
    <row r="10">
      <c r="A10" s="4" t="inlineStr">
        <is>
          <t>ID and Process: AP = accounts payable, AR = accounts receivable, BK = bank and treasury, GL = general ledger, MC = month-end close, TX = tax and VAT, FA = fixed assets, IN = inventory and costing, PY = payroll and HR, RP = reporting and FP&amp;A, AU = audit and controls, MG = migration and setup, HT = help and training.</t>
        </is>
      </c>
    </row>
    <row r="11">
      <c r="A11" s="4" t="inlineStr">
        <is>
          <t>Trigger: the event or date that starts the recipe. Inputs: the documents and data it needs. What Claude does: the task, stated precisely. Output: what the reviewer receives.</t>
        </is>
      </c>
    </row>
    <row r="12">
      <c r="A12" s="4" t="inlineStr">
        <is>
          <t>Mode: Read, Draft or Auto (see the rule below). Human check: what the reviewer verifies before accepting.</t>
        </is>
      </c>
    </row>
    <row r="13">
      <c r="A13" s="4" t="inlineStr">
        <is>
          <t>Claude features: tool use, structured outputs (JSON schema), PDF input, citations, Batches (Message Batches API), prompt caching, Files API, adaptive thinking (Claude Opus 5.5 and Claude Sonnet 5; Claude Haiku 4.5 uses extended thinking instead, so no Haiku recipe relies on it). Citations and structured outputs cannot be combined in one request, so no recipe asks for both.</t>
        </is>
      </c>
    </row>
    <row r="14">
      <c r="A14" s="4" t="inlineStr">
        <is>
          <t>Suggested model: Claude Haiku 4.5 for high-volume extraction and coding, Claude Sonnet 5 as the default, Claude Opus 5.5 for judgement-heavy review. Model names and features as of September 2026; check Anthropic's models overview before you build, because models are retired over time.</t>
        </is>
      </c>
    </row>
    <row r="15">
      <c r="A15" s="4" t="inlineStr">
        <is>
          <t>Batch-friendly: Yes where results can wait up to 24 hours, which suits month-end and periodic work.</t>
        </is>
      </c>
    </row>
    <row r="16">
      <c r="A16" s="4" t="inlineStr">
        <is>
          <t>Skyline Nexus ERP status: Live today where the recipe runs in Skyline Nexus ERP now (help answers with cited help pages, eight live business figures, the MCP server for Claude Desktop, the help-gap cockpit and reviewed help-page drafts); Rolling out for everything else. On Live today rows, the Claude features and suggested model columns describe how you would build the same task yourself; inside Skyline Nexus ERP the model provider is set in the platform configuration (Anthropic Claude by default), and the HT-04 gap list needs no model call.</t>
        </is>
      </c>
    </row>
    <row r="17"/>
    <row r="18">
      <c r="A18" s="3" t="inlineStr">
        <is>
          <t>The Read, Draft and Auto rule</t>
        </is>
      </c>
    </row>
    <row r="19">
      <c r="A19" s="4" t="inlineStr">
        <is>
          <t>Read: Claude answers or analyses; nothing in the books changes. Anyone with access to the data may run it.</t>
        </is>
      </c>
    </row>
    <row r="20">
      <c r="A20" s="4" t="inlineStr">
        <is>
          <t>Draft: Claude proposes a journal, bill, allocation, message or document. A person approves, edits or rejects it, and the approver is not the person who asked for it where money moves.</t>
        </is>
      </c>
    </row>
    <row r="21">
      <c r="A21" s="4" t="inlineStr">
        <is>
          <t>Auto: allowed only for low-risk flags, reports and template reminders. An Auto recipe may stop or flag something; it never posts, pays, changes master data or sends a figure that has not been approved.</t>
        </is>
      </c>
    </row>
    <row r="22"/>
    <row r="23">
      <c r="A23" s="3" t="inlineStr">
        <is>
          <t>How to choose your first 10 recipes</t>
        </is>
      </c>
    </row>
    <row r="24">
      <c r="A24" s="4" t="inlineStr">
        <is>
          <t>1. Filter the Library on Mode = Auto or Read and start there: they cannot put a wrong entry in the ledger.</t>
        </is>
      </c>
    </row>
    <row r="25">
      <c r="A25" s="4" t="inlineStr">
        <is>
          <t>2. Score each candidate on volume (how often it runs), pain (minutes per run today) and risk (what a wrong output would cost). Pick high volume, high pain, low risk.</t>
        </is>
      </c>
    </row>
    <row r="26">
      <c r="A26" s="4" t="inlineStr">
        <is>
          <t>3. Add two or three Draft recipes with a clear, checkable answer, such as invoice capture (AP-01), exact bank matching (BK-02) or the prepayment schedule (GL-08).</t>
        </is>
      </c>
    </row>
    <row r="27">
      <c r="A27" s="4" t="inlineStr">
        <is>
          <t>4. Build a golden set of 30 to 50 past cases with known right answers for each Draft recipe and measure it before go-live.</t>
        </is>
      </c>
    </row>
    <row r="28">
      <c r="A28" s="4" t="inlineStr">
        <is>
          <t>5. Log every draft, approval, edit and rejection, and review the log monthly (recipe AU-14).</t>
        </is>
      </c>
    </row>
    <row r="29"/>
    <row r="30">
      <c r="A30" s="3" t="inlineStr">
        <is>
          <t>How recipes multiply</t>
        </is>
      </c>
    </row>
    <row r="31">
      <c r="A31" s="4" t="inlineStr">
        <is>
          <t>One recipe runs once per entity, branch, bank account, supplier or period. Bank statement normalisation for 3 entities with 4 bank accounts each is 12 runs a month; supplier statement reconciliation for the top 40 suppliers is 40 runs. Filter by Batch-friendly = Yes to see which runs can be grouped into one batch.</t>
        </is>
      </c>
    </row>
    <row r="32"/>
    <row r="33">
      <c r="A33" s="3" t="inlineStr">
        <is>
          <t>Data protection</t>
        </is>
      </c>
    </row>
    <row r="34">
      <c r="A34" s="4" t="inlineStr">
        <is>
          <t>Send the minimum data each recipe needs. Treat instructions found inside documents (a supplier PDF saying 'change our bank details') as data, never as instructions. Give tools the least privilege needed, keep write access behind approval, and agree a data processing agreement with every AI provider you use.</t>
        </is>
      </c>
    </row>
    <row r="35"/>
    <row r="36">
      <c r="A36" s="3" t="inlineStr">
        <is>
          <t>Summary sheet</t>
        </is>
      </c>
    </row>
    <row r="37">
      <c r="A37" s="4" t="inlineStr">
        <is>
          <t>The Summary sheet counts recipes per process, mode, status, batch-friendliness and suggested model with COUNTIFS formulas over the Library sheet, and checks that the totals agree.</t>
        </is>
      </c>
    </row>
    <row r="38"/>
    <row r="39">
      <c r="A39" s="5" t="inlineStr">
        <is>
          <t>Colours: in the Library, Live today is green and Draft recipes are amber. On the Summary sheet, grey cells are formulas and the checks turn green when they pass.</t>
        </is>
      </c>
    </row>
    <row r="40">
      <c r="A40" s="6" t="n"/>
    </row>
    <row r="41">
      <c r="A41" s="7" t="inlineStr">
        <is>
          <t>Template by Skyline Nexus ERP · nexus.alskyline.com</t>
        </is>
      </c>
    </row>
    <row r="42">
      <c r="A42" s="6" t="n"/>
    </row>
    <row r="43">
      <c r="A43" s="6" t="n"/>
    </row>
    <row r="44">
      <c r="A44" s="7" t="n"/>
    </row>
  </sheetData>
  <pageMargins left="0.75" right="0.75" top="1" bottom="1" header="0.5" footer="0.5"/>
  <pageSetup orientation="landscape" fitToHeight="0" fitToWidth="1"/>
  <headerFooter>
    <oddHeader/>
    <oddFooter>&amp;C&amp;8 Template by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13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18" customWidth="1" min="2" max="2"/>
    <col width="26" customWidth="1" min="3" max="3"/>
    <col width="28" customWidth="1" min="4" max="4"/>
    <col width="34" customWidth="1" min="5" max="5"/>
    <col width="52" customWidth="1" min="6" max="6"/>
    <col width="28" customWidth="1" min="7" max="7"/>
    <col width="9" customWidth="1" min="8" max="8"/>
    <col width="42" customWidth="1" min="9" max="9"/>
    <col width="22" customWidth="1" min="10" max="10"/>
    <col width="17" customWidth="1" min="11" max="11"/>
    <col width="10" customWidth="1" min="12" max="12"/>
    <col width="15" customWidth="1" min="13" max="13"/>
  </cols>
  <sheetData>
    <row r="1" ht="32" customHeight="1">
      <c r="A1" s="8" t="inlineStr">
        <is>
          <t>ID</t>
        </is>
      </c>
      <c r="B1" s="8" t="inlineStr">
        <is>
          <t>Process</t>
        </is>
      </c>
      <c r="C1" s="8" t="inlineStr">
        <is>
          <t>Automation</t>
        </is>
      </c>
      <c r="D1" s="8" t="inlineStr">
        <is>
          <t>Trigger</t>
        </is>
      </c>
      <c r="E1" s="8" t="inlineStr">
        <is>
          <t>Inputs</t>
        </is>
      </c>
      <c r="F1" s="8" t="inlineStr">
        <is>
          <t>What Claude does</t>
        </is>
      </c>
      <c r="G1" s="8" t="inlineStr">
        <is>
          <t>Output</t>
        </is>
      </c>
      <c r="H1" s="8" t="inlineStr">
        <is>
          <t>Mode</t>
        </is>
      </c>
      <c r="I1" s="8" t="inlineStr">
        <is>
          <t>Human check</t>
        </is>
      </c>
      <c r="J1" s="8" t="inlineStr">
        <is>
          <t>Claude features</t>
        </is>
      </c>
      <c r="K1" s="8" t="inlineStr">
        <is>
          <t>Suggested model</t>
        </is>
      </c>
      <c r="L1" s="8" t="inlineStr">
        <is>
          <t>Batch-friendly</t>
        </is>
      </c>
      <c r="M1" s="8" t="inlineStr">
        <is>
          <t>Skyline Nexus ERP status</t>
        </is>
      </c>
    </row>
    <row r="2">
      <c r="A2" s="9" t="inlineStr">
        <is>
          <t>AP-01</t>
        </is>
      </c>
      <c r="B2" s="9" t="inlineStr">
        <is>
          <t>Accounts payable</t>
        </is>
      </c>
      <c r="C2" s="9" t="inlineStr">
        <is>
          <t>Supplier invoice capture</t>
        </is>
      </c>
      <c r="D2" s="9" t="inlineStr">
        <is>
          <t>A supplier invoice PDF or image arrives in the accounts payable mailbox</t>
        </is>
      </c>
      <c r="E2" s="9" t="inlineStr">
        <is>
          <t>Invoice PDF; supplier master (name, VAT number, IBAN)</t>
        </is>
      </c>
      <c r="F2" s="9" t="inlineStr">
        <is>
          <t>Extracts supplier name, VAT number, invoice number, invoice and due dates, currency, net amount per VAT rate, VAT amount and gross total into a fixed JSON schema</t>
        </is>
      </c>
      <c r="G2" s="9" t="inlineStr">
        <is>
          <t>One invoice record per document, with page references for each field</t>
        </is>
      </c>
      <c r="H2" s="9" t="inlineStr">
        <is>
          <t>Draft</t>
        </is>
      </c>
      <c r="I2" s="9" t="inlineStr">
        <is>
          <t>Net plus VAT equals gross; VAT number and IBAN match the supplier master; invoice number and dates are read correctly</t>
        </is>
      </c>
      <c r="J2" s="9" t="inlineStr">
        <is>
          <t>PDF input, structured outputs, Files API</t>
        </is>
      </c>
      <c r="K2" s="9" t="inlineStr">
        <is>
          <t>Claude Haiku 4.5</t>
        </is>
      </c>
      <c r="L2" s="9" t="inlineStr">
        <is>
          <t>Yes</t>
        </is>
      </c>
      <c r="M2" s="9" t="inlineStr">
        <is>
          <t>Rolling out</t>
        </is>
      </c>
    </row>
    <row r="3">
      <c r="A3" s="9" t="inlineStr">
        <is>
          <t>AP-02</t>
        </is>
      </c>
      <c r="B3" s="9" t="inlineStr">
        <is>
          <t>Accounts payable</t>
        </is>
      </c>
      <c r="C3" s="9" t="inlineStr">
        <is>
          <t>GL coding suggestion</t>
        </is>
      </c>
      <c r="D3" s="9" t="inlineStr">
        <is>
          <t>An invoice record has passed capture</t>
        </is>
      </c>
      <c r="E3" s="9" t="inlineStr">
        <is>
          <t>Invoice lines; chart of accounts; cost centre list; the supplier's coding for the last 12 months</t>
        </is>
      </c>
      <c r="F3" s="9" t="inlineStr">
        <is>
          <t>Proposes expense or asset account, cost centre and VAT code for each line, with a one-line reason tied to the supplier's history</t>
        </is>
      </c>
      <c r="G3" s="9" t="inlineStr">
        <is>
          <t>Coded bill lines awaiting approval</t>
        </is>
      </c>
      <c r="H3" s="9" t="inlineStr">
        <is>
          <t>Draft</t>
        </is>
      </c>
      <c r="I3" s="9" t="inlineStr">
        <is>
          <t>Account class is right (expense, asset or prepayment); cost centre belongs to the budget holder; reason is plausible</t>
        </is>
      </c>
      <c r="J3" s="9" t="inlineStr">
        <is>
          <t>structured outputs, prompt caching</t>
        </is>
      </c>
      <c r="K3" s="9" t="inlineStr">
        <is>
          <t>Claude Haiku 4.5</t>
        </is>
      </c>
      <c r="L3" s="9" t="inlineStr">
        <is>
          <t>Yes</t>
        </is>
      </c>
      <c r="M3" s="9" t="inlineStr">
        <is>
          <t>Rolling out</t>
        </is>
      </c>
    </row>
    <row r="4">
      <c r="A4" s="9" t="inlineStr">
        <is>
          <t>AP-03</t>
        </is>
      </c>
      <c r="B4" s="9" t="inlineStr">
        <is>
          <t>Accounts payable</t>
        </is>
      </c>
      <c r="C4" s="9" t="inlineStr">
        <is>
          <t>Capital versus revenue flag</t>
        </is>
      </c>
      <c r="D4" s="9" t="inlineStr">
        <is>
          <t>A bill line exceeds the capitalisation threshold (for example EUR 1,000) or describes equipment</t>
        </is>
      </c>
      <c r="E4" s="9" t="inlineStr">
        <is>
          <t>Coded bill lines; capitalisation policy; asset categories</t>
        </is>
      </c>
      <c r="F4" s="9" t="inlineStr">
        <is>
          <t>Flags lines that may be property, plant and equipment under IAS 16 (laptops, machinery, installation costs) and lines wrongly coded to assets (repairs, subscriptions)</t>
        </is>
      </c>
      <c r="G4" s="9" t="inlineStr">
        <is>
          <t>Flag list with the policy clause that triggered each flag</t>
        </is>
      </c>
      <c r="H4" s="9" t="inlineStr">
        <is>
          <t>Auto</t>
        </is>
      </c>
      <c r="I4" s="9" t="inlineStr">
        <is>
          <t>Reviewer decides capitalise or expense under IAS 16 and the policy threshold; flags never change the coding by themselves</t>
        </is>
      </c>
      <c r="J4" s="9" t="inlineStr">
        <is>
          <t>structured outputs</t>
        </is>
      </c>
      <c r="K4" s="9" t="inlineStr">
        <is>
          <t>Claude Sonnet 5</t>
        </is>
      </c>
      <c r="L4" s="9" t="inlineStr">
        <is>
          <t>Yes</t>
        </is>
      </c>
      <c r="M4" s="9" t="inlineStr">
        <is>
          <t>Rolling out</t>
        </is>
      </c>
    </row>
    <row r="5">
      <c r="A5" s="9" t="inlineStr">
        <is>
          <t>AP-04</t>
        </is>
      </c>
      <c r="B5" s="9" t="inlineStr">
        <is>
          <t>Accounts payable</t>
        </is>
      </c>
      <c r="C5" s="9" t="inlineStr">
        <is>
          <t>Prepayment detection and schedule</t>
        </is>
      </c>
      <c r="D5" s="9" t="inlineStr">
        <is>
          <t>A bill covers a service period that runs beyond the current month</t>
        </is>
      </c>
      <c r="E5" s="9" t="inlineStr">
        <is>
          <t>Bill with service period (for example annual insurance EUR 12,000 from 1 July to 30 June); period calendar</t>
        </is>
      </c>
      <c r="F5" s="9" t="inlineStr">
        <is>
          <t>Proposes Dr Prepayments 12,000 / Cr Trade payables 12,000 and a monthly release of Dr Insurance expense 1,000 / Cr Prepayments 1,000 for 12 months</t>
        </is>
      </c>
      <c r="G5" s="9" t="inlineStr">
        <is>
          <t>Draft bill coding plus a release schedule</t>
        </is>
      </c>
      <c r="H5" s="9" t="inlineStr">
        <is>
          <t>Draft</t>
        </is>
      </c>
      <c r="I5" s="9" t="inlineStr">
        <is>
          <t>Service dates on the invoice; number of months; monthly amount times months equals the invoice net amount</t>
        </is>
      </c>
      <c r="J5" s="9" t="inlineStr">
        <is>
          <t>tool use, structured outputs</t>
        </is>
      </c>
      <c r="K5" s="9" t="inlineStr">
        <is>
          <t>Claude Sonnet 5</t>
        </is>
      </c>
      <c r="L5" s="9" t="inlineStr">
        <is>
          <t>Yes</t>
        </is>
      </c>
      <c r="M5" s="9" t="inlineStr">
        <is>
          <t>Rolling out</t>
        </is>
      </c>
    </row>
    <row r="6">
      <c r="A6" s="9" t="inlineStr">
        <is>
          <t>AP-05</t>
        </is>
      </c>
      <c r="B6" s="9" t="inlineStr">
        <is>
          <t>Accounts payable</t>
        </is>
      </c>
      <c r="C6" s="9" t="inlineStr">
        <is>
          <t>Duplicate invoice screening</t>
        </is>
      </c>
      <c r="D6" s="9" t="inlineStr">
        <is>
          <t>Before a bill is approved</t>
        </is>
      </c>
      <c r="E6" s="9" t="inlineStr">
        <is>
          <t>New bill; open and paid bills for the same supplier over the last 18 months</t>
        </is>
      </c>
      <c r="F6" s="9" t="inlineStr">
        <is>
          <t>Looks for the same supplier and amount within 30 days, the same invoice number written differently (INV-0012 and 12) and the same PDF sent twice</t>
        </is>
      </c>
      <c r="G6" s="9" t="inlineStr">
        <is>
          <t>Duplicate-risk flag with the matching bill numbers</t>
        </is>
      </c>
      <c r="H6" s="9" t="inlineStr">
        <is>
          <t>Auto</t>
        </is>
      </c>
      <c r="I6" s="9" t="inlineStr">
        <is>
          <t>Reviewer confirms a true duplicate and rejects it, or releases the flag with a note</t>
        </is>
      </c>
      <c r="J6" s="9" t="inlineStr">
        <is>
          <t>tool use</t>
        </is>
      </c>
      <c r="K6" s="9" t="inlineStr">
        <is>
          <t>Claude Haiku 4.5</t>
        </is>
      </c>
      <c r="L6" s="9" t="inlineStr">
        <is>
          <t>No</t>
        </is>
      </c>
      <c r="M6" s="9" t="inlineStr">
        <is>
          <t>Rolling out</t>
        </is>
      </c>
    </row>
    <row r="7">
      <c r="A7" s="9" t="inlineStr">
        <is>
          <t>AP-06</t>
        </is>
      </c>
      <c r="B7" s="9" t="inlineStr">
        <is>
          <t>Accounts payable</t>
        </is>
      </c>
      <c r="C7" s="9" t="inlineStr">
        <is>
          <t>Invoice VAT particulars check</t>
        </is>
      </c>
      <c r="D7" s="9" t="inlineStr">
        <is>
          <t>A bill is captured from a supplier in the EU</t>
        </is>
      </c>
      <c r="E7" s="9" t="inlineStr">
        <is>
          <t>Invoice PDF; supplier VAT number; list of required invoice particulars (VAT Directive Article 226)</t>
        </is>
      </c>
      <c r="F7" s="9" t="inlineStr">
        <is>
          <t>Checks the particulars that decide input VAT recovery: supplier and customer VAT numbers, sequential number, date of supply, net per rate, rate and VAT amount, and reverse-charge wording on cross-border services</t>
        </is>
      </c>
      <c r="G7" s="9" t="inlineStr">
        <is>
          <t>Pass or fail per particular, with the missing items listed</t>
        </is>
      </c>
      <c r="H7" s="9" t="inlineStr">
        <is>
          <t>Auto</t>
        </is>
      </c>
      <c r="I7" s="9" t="inlineStr">
        <is>
          <t>Reviewer decides whether input VAT is recoverable or a corrected invoice must be requested</t>
        </is>
      </c>
      <c r="J7" s="9" t="inlineStr">
        <is>
          <t>PDF input, structured outputs</t>
        </is>
      </c>
      <c r="K7" s="9" t="inlineStr">
        <is>
          <t>Claude Sonnet 5</t>
        </is>
      </c>
      <c r="L7" s="9" t="inlineStr">
        <is>
          <t>Yes</t>
        </is>
      </c>
      <c r="M7" s="9" t="inlineStr">
        <is>
          <t>Rolling out</t>
        </is>
      </c>
    </row>
    <row r="8">
      <c r="A8" s="9" t="inlineStr">
        <is>
          <t>AP-07</t>
        </is>
      </c>
      <c r="B8" s="9" t="inlineStr">
        <is>
          <t>Accounts payable</t>
        </is>
      </c>
      <c r="C8" s="9" t="inlineStr">
        <is>
          <t>Two-way match to purchase order</t>
        </is>
      </c>
      <c r="D8" s="9" t="inlineStr">
        <is>
          <t>A bill references a purchase order</t>
        </is>
      </c>
      <c r="E8" s="9" t="inlineStr">
        <is>
          <t>Bill lines; purchase order lines; tolerance (for example 2 percent or EUR 50, whichever is lower)</t>
        </is>
      </c>
      <c r="F8" s="9" t="inlineStr">
        <is>
          <t>Matches quantity and unit price line by line and lists variances outside tolerance</t>
        </is>
      </c>
      <c r="G8" s="9" t="inlineStr">
        <is>
          <t>Match result: matched, or variance with amount and reason</t>
        </is>
      </c>
      <c r="H8" s="9" t="inlineStr">
        <is>
          <t>Draft</t>
        </is>
      </c>
      <c r="I8" s="9" t="inlineStr">
        <is>
          <t>Budget holder approves any price or quantity variance above tolerance</t>
        </is>
      </c>
      <c r="J8" s="9" t="inlineStr">
        <is>
          <t>tool use, structured outputs</t>
        </is>
      </c>
      <c r="K8" s="9" t="inlineStr">
        <is>
          <t>Claude Haiku 4.5</t>
        </is>
      </c>
      <c r="L8" s="9" t="inlineStr">
        <is>
          <t>Yes</t>
        </is>
      </c>
      <c r="M8" s="9" t="inlineStr">
        <is>
          <t>Rolling out</t>
        </is>
      </c>
    </row>
    <row r="9">
      <c r="A9" s="9" t="inlineStr">
        <is>
          <t>AP-08</t>
        </is>
      </c>
      <c r="B9" s="9" t="inlineStr">
        <is>
          <t>Accounts payable</t>
        </is>
      </c>
      <c r="C9" s="9" t="inlineStr">
        <is>
          <t>Three-way match with goods receipt</t>
        </is>
      </c>
      <c r="D9" s="9" t="inlineStr">
        <is>
          <t>A bill for stock or goods arrives</t>
        </is>
      </c>
      <c r="E9" s="9" t="inlineStr">
        <is>
          <t>Bill; purchase order; goods received notes</t>
        </is>
      </c>
      <c r="F9" s="9" t="inlineStr">
        <is>
          <t>Compares invoiced quantity with received quantity and PO price; flags invoiced-not-received and received-not-invoiced lines</t>
        </is>
      </c>
      <c r="G9" s="9" t="inlineStr">
        <is>
          <t>Three-way match result per line</t>
        </is>
      </c>
      <c r="H9" s="9" t="inlineStr">
        <is>
          <t>Draft</t>
        </is>
      </c>
      <c r="I9" s="9" t="inlineStr">
        <is>
          <t>Receiving evidence exists for every invoiced quantity; short deliveries are held, not paid</t>
        </is>
      </c>
      <c r="J9" s="9" t="inlineStr">
        <is>
          <t>tool use, structured outputs</t>
        </is>
      </c>
      <c r="K9" s="9" t="inlineStr">
        <is>
          <t>Claude Sonnet 5</t>
        </is>
      </c>
      <c r="L9" s="9" t="inlineStr">
        <is>
          <t>Yes</t>
        </is>
      </c>
      <c r="M9" s="9" t="inlineStr">
        <is>
          <t>Rolling out</t>
        </is>
      </c>
    </row>
    <row r="10">
      <c r="A10" s="9" t="inlineStr">
        <is>
          <t>AP-09</t>
        </is>
      </c>
      <c r="B10" s="9" t="inlineStr">
        <is>
          <t>Accounts payable</t>
        </is>
      </c>
      <c r="C10" s="9" t="inlineStr">
        <is>
          <t>Supplier bank-detail change alert</t>
        </is>
      </c>
      <c r="D10" s="9" t="inlineStr">
        <is>
          <t>An invoice or e-mail shows bank details that differ from the supplier master</t>
        </is>
      </c>
      <c r="E10" s="9" t="inlineStr">
        <is>
          <t>Invoice or e-mail; supplier master bank details</t>
        </is>
      </c>
      <c r="F10" s="9" t="inlineStr">
        <is>
          <t>Flags the new IBAN, the sender address and wording typical of payment-redirection fraud, and recommends a payment hold</t>
        </is>
      </c>
      <c r="G10" s="9" t="inlineStr">
        <is>
          <t>High-priority alert; no change is made to the master</t>
        </is>
      </c>
      <c r="H10" s="9" t="inlineStr">
        <is>
          <t>Auto</t>
        </is>
      </c>
      <c r="I10" s="9" t="inlineStr">
        <is>
          <t>A second person calls the supplier on the phone number already on file before any master change; the change is approved by someone other than the requester</t>
        </is>
      </c>
      <c r="J10" s="9" t="inlineStr">
        <is>
          <t>PDF input, structured outputs</t>
        </is>
      </c>
      <c r="K10" s="9" t="inlineStr">
        <is>
          <t>Claude Sonnet 5</t>
        </is>
      </c>
      <c r="L10" s="9" t="inlineStr">
        <is>
          <t>No</t>
        </is>
      </c>
      <c r="M10" s="9" t="inlineStr">
        <is>
          <t>Rolling out</t>
        </is>
      </c>
    </row>
    <row r="11">
      <c r="A11" s="9" t="inlineStr">
        <is>
          <t>AP-10</t>
        </is>
      </c>
      <c r="B11" s="9" t="inlineStr">
        <is>
          <t>Accounts payable</t>
        </is>
      </c>
      <c r="C11" s="9" t="inlineStr">
        <is>
          <t>Supplier statement reconciliation</t>
        </is>
      </c>
      <c r="D11" s="9" t="inlineStr">
        <is>
          <t>A supplier statement arrives, or monthly for the top suppliers</t>
        </is>
      </c>
      <c r="E11" s="9" t="inlineStr">
        <is>
          <t>Supplier statement PDF; supplier ledger for the same period</t>
        </is>
      </c>
      <c r="F11" s="9" t="inlineStr">
        <is>
          <t>Matches statement lines to ledger items and lists invoices missing from the ledger, payments in transit and credit notes not yet received</t>
        </is>
      </c>
      <c r="G11" s="9" t="inlineStr">
        <is>
          <t>Reconciliation of statement balance to ledger balance with reconciling items</t>
        </is>
      </c>
      <c r="H11" s="9" t="inlineStr">
        <is>
          <t>Draft</t>
        </is>
      </c>
      <c r="I11" s="9" t="inlineStr">
        <is>
          <t>Statement balance less reconciling items equals the ledger balance; missing invoices are requested, not keyed from the statement</t>
        </is>
      </c>
      <c r="J11" s="9" t="inlineStr">
        <is>
          <t>PDF input, tool use</t>
        </is>
      </c>
      <c r="K11" s="9" t="inlineStr">
        <is>
          <t>Claude Sonnet 5</t>
        </is>
      </c>
      <c r="L11" s="9" t="inlineStr">
        <is>
          <t>Yes</t>
        </is>
      </c>
      <c r="M11" s="9" t="inlineStr">
        <is>
          <t>Rolling out</t>
        </is>
      </c>
    </row>
    <row r="12">
      <c r="A12" s="9" t="inlineStr">
        <is>
          <t>AP-11</t>
        </is>
      </c>
      <c r="B12" s="9" t="inlineStr">
        <is>
          <t>Accounts payable</t>
        </is>
      </c>
      <c r="C12" s="9" t="inlineStr">
        <is>
          <t>Payment run proposal</t>
        </is>
      </c>
      <c r="D12" s="9" t="inlineStr">
        <is>
          <t>Weekly payment day</t>
        </is>
      </c>
      <c r="E12" s="9" t="inlineStr">
        <is>
          <t>Approved bills due within 7 days; early-payment discount terms (for example 2/10 net 30); cash available</t>
        </is>
      </c>
      <c r="F12" s="9" t="inlineStr">
        <is>
          <t>Selects bills by due date, adds bills where a discount is still available, keeps the total within the cash limit and lists what was left out</t>
        </is>
      </c>
      <c r="G12" s="9" t="inlineStr">
        <is>
          <t>Proposed payment list with totals per currency</t>
        </is>
      </c>
      <c r="H12" s="9" t="inlineStr">
        <is>
          <t>Draft</t>
        </is>
      </c>
      <c r="I12" s="9" t="inlineStr">
        <is>
          <t>Approver checks the list against approved bills and the bank balance; preparer and approver are different people</t>
        </is>
      </c>
      <c r="J12" s="9" t="inlineStr">
        <is>
          <t>tool use, adaptive thinking</t>
        </is>
      </c>
      <c r="K12" s="9" t="inlineStr">
        <is>
          <t>Claude Sonnet 5</t>
        </is>
      </c>
      <c r="L12" s="9" t="inlineStr">
        <is>
          <t>No</t>
        </is>
      </c>
      <c r="M12" s="9" t="inlineStr">
        <is>
          <t>Rolling out</t>
        </is>
      </c>
    </row>
    <row r="13">
      <c r="A13" s="9" t="inlineStr">
        <is>
          <t>AP-12</t>
        </is>
      </c>
      <c r="B13" s="9" t="inlineStr">
        <is>
          <t>Accounts payable</t>
        </is>
      </c>
      <c r="C13" s="9" t="inlineStr">
        <is>
          <t>Supplier payment-status reply</t>
        </is>
      </c>
      <c r="D13" s="9" t="inlineStr">
        <is>
          <t>A supplier e-mails asking when an invoice will be paid</t>
        </is>
      </c>
      <c r="E13" s="9" t="inlineStr">
        <is>
          <t>Supplier e-mail; that supplier's open items and scheduled payments</t>
        </is>
      </c>
      <c r="F13" s="9" t="inlineStr">
        <is>
          <t>Drafts a reply stating which invoices are approved, scheduled or on hold, and what is missing (PO number, credit note)</t>
        </is>
      </c>
      <c r="G13" s="9" t="inlineStr">
        <is>
          <t>Draft reply e-mail</t>
        </is>
      </c>
      <c r="H13" s="9" t="inlineStr">
        <is>
          <t>Draft</t>
        </is>
      </c>
      <c r="I13" s="9" t="inlineStr">
        <is>
          <t>No other supplier's data and no internal notes are disclosed; dates match the payment run</t>
        </is>
      </c>
      <c r="J13" s="9" t="inlineStr">
        <is>
          <t>tool use</t>
        </is>
      </c>
      <c r="K13" s="9" t="inlineStr">
        <is>
          <t>Claude Haiku 4.5</t>
        </is>
      </c>
      <c r="L13" s="9" t="inlineStr">
        <is>
          <t>No</t>
        </is>
      </c>
      <c r="M13" s="9" t="inlineStr">
        <is>
          <t>Rolling out</t>
        </is>
      </c>
    </row>
    <row r="14">
      <c r="A14" s="9" t="inlineStr">
        <is>
          <t>AP-13</t>
        </is>
      </c>
      <c r="B14" s="9" t="inlineStr">
        <is>
          <t>Accounts payable</t>
        </is>
      </c>
      <c r="C14" s="9" t="inlineStr">
        <is>
          <t>New supplier onboarding check</t>
        </is>
      </c>
      <c r="D14" s="9" t="inlineStr">
        <is>
          <t>A request to create a new supplier</t>
        </is>
      </c>
      <c r="E14" s="9" t="inlineStr">
        <is>
          <t>Onboarding form; VAT number validation result; bank confirmation letter</t>
        </is>
      </c>
      <c r="F14" s="9" t="inlineStr">
        <is>
          <t>Checks that the legal name matches the VAT registration and the bank account holder, and that mandatory fields and documents are present</t>
        </is>
      </c>
      <c r="G14" s="9" t="inlineStr">
        <is>
          <t>Onboarding checklist with gaps</t>
        </is>
      </c>
      <c r="H14" s="9" t="inlineStr">
        <is>
          <t>Draft</t>
        </is>
      </c>
      <c r="I14" s="9" t="inlineStr">
        <is>
          <t>Approver verifies the documents; the requester cannot approve their own supplier</t>
        </is>
      </c>
      <c r="J14" s="9" t="inlineStr">
        <is>
          <t>PDF input, tool use</t>
        </is>
      </c>
      <c r="K14" s="9" t="inlineStr">
        <is>
          <t>Claude Sonnet 5</t>
        </is>
      </c>
      <c r="L14" s="9" t="inlineStr">
        <is>
          <t>No</t>
        </is>
      </c>
      <c r="M14" s="9" t="inlineStr">
        <is>
          <t>Rolling out</t>
        </is>
      </c>
    </row>
    <row r="15">
      <c r="A15" s="9" t="inlineStr">
        <is>
          <t>AP-14</t>
        </is>
      </c>
      <c r="B15" s="9" t="inlineStr">
        <is>
          <t>Accounts payable</t>
        </is>
      </c>
      <c r="C15" s="9" t="inlineStr">
        <is>
          <t>Received-not-invoiced accrual</t>
        </is>
      </c>
      <c r="D15" s="9" t="inlineStr">
        <is>
          <t>Last working day of the month</t>
        </is>
      </c>
      <c r="E15" s="9" t="inlineStr">
        <is>
          <t>Goods received notes and service confirmations with no bill; purchase order prices</t>
        </is>
      </c>
      <c r="F15" s="9" t="inlineStr">
        <is>
          <t>Proposes an accrual per item, for example Dr Repairs 2,400 / Cr Accrued liabilities 2,400, flagged to reverse on day 1 of the next month</t>
        </is>
      </c>
      <c r="G15" s="9" t="inlineStr">
        <is>
          <t>Accrual journal draft with the supporting list</t>
        </is>
      </c>
      <c r="H15" s="9" t="inlineStr">
        <is>
          <t>Draft</t>
        </is>
      </c>
      <c r="I15" s="9" t="inlineStr">
        <is>
          <t>Goods or services were received before period end; amounts come from PO prices, not guesses; reversal is set</t>
        </is>
      </c>
      <c r="J15" s="9" t="inlineStr">
        <is>
          <t>tool use, Batches</t>
        </is>
      </c>
      <c r="K15" s="9" t="inlineStr">
        <is>
          <t>Claude Sonnet 5</t>
        </is>
      </c>
      <c r="L15" s="9" t="inlineStr">
        <is>
          <t>Yes</t>
        </is>
      </c>
      <c r="M15" s="9" t="inlineStr">
        <is>
          <t>Rolling out</t>
        </is>
      </c>
    </row>
    <row r="16">
      <c r="A16" s="9" t="inlineStr">
        <is>
          <t>AR-01</t>
        </is>
      </c>
      <c r="B16" s="9" t="inlineStr">
        <is>
          <t>Accounts receivable</t>
        </is>
      </c>
      <c r="C16" s="9" t="inlineStr">
        <is>
          <t>Customer dues on request</t>
        </is>
      </c>
      <c r="D16" s="9" t="inlineStr">
        <is>
          <t>A user asks what customers owe</t>
        </is>
      </c>
      <c r="E16" s="9" t="inlineStr">
        <is>
          <t>Live customer dues figure for the user's business and permitted locations</t>
        </is>
      </c>
      <c r="F16" s="9" t="inlineStr">
        <is>
          <t>Picks the customer-dues report from the fixed list of eight and returns the figure for the user's permitted locations</t>
        </is>
      </c>
      <c r="G16" s="9" t="inlineStr">
        <is>
          <t>Customer dues total in the chat</t>
        </is>
      </c>
      <c r="H16" s="9" t="inlineStr">
        <is>
          <t>Read</t>
        </is>
      </c>
      <c r="I16" s="9" t="inlineStr">
        <is>
          <t>Before quoting the figure externally, compare it with the aged receivables report for the same date</t>
        </is>
      </c>
      <c r="J16" s="9" t="inlineStr">
        <is>
          <t>tool use</t>
        </is>
      </c>
      <c r="K16" s="9" t="inlineStr">
        <is>
          <t>Claude Haiku 4.5</t>
        </is>
      </c>
      <c r="L16" s="9" t="inlineStr">
        <is>
          <t>No</t>
        </is>
      </c>
      <c r="M16" s="9" t="inlineStr">
        <is>
          <t>Live today</t>
        </is>
      </c>
    </row>
    <row r="17">
      <c r="A17" s="9" t="inlineStr">
        <is>
          <t>AR-02</t>
        </is>
      </c>
      <c r="B17" s="9" t="inlineStr">
        <is>
          <t>Accounts receivable</t>
        </is>
      </c>
      <c r="C17" s="9" t="inlineStr">
        <is>
          <t>Remittance advice allocation</t>
        </is>
      </c>
      <c r="D17" s="9" t="inlineStr">
        <is>
          <t>A customer receipt arrives with a remittance advice</t>
        </is>
      </c>
      <c r="E17" s="9" t="inlineStr">
        <is>
          <t>Remittance PDF or e-mail; open invoices for that customer</t>
        </is>
      </c>
      <c r="F17" s="9" t="inlineStr">
        <is>
          <t>Reads the invoice numbers and amounts paid and proposes the allocation of the receipt, including short payments and deductions</t>
        </is>
      </c>
      <c r="G17" s="9" t="inlineStr">
        <is>
          <t>Allocation proposal per invoice</t>
        </is>
      </c>
      <c r="H17" s="9" t="inlineStr">
        <is>
          <t>Draft</t>
        </is>
      </c>
      <c r="I17" s="9" t="inlineStr">
        <is>
          <t>Allocated amounts add up to the receipt; short payments are queried, not written off</t>
        </is>
      </c>
      <c r="J17" s="9" t="inlineStr">
        <is>
          <t>PDF input, structured outputs</t>
        </is>
      </c>
      <c r="K17" s="9" t="inlineStr">
        <is>
          <t>Claude Haiku 4.5</t>
        </is>
      </c>
      <c r="L17" s="9" t="inlineStr">
        <is>
          <t>Yes</t>
        </is>
      </c>
      <c r="M17" s="9" t="inlineStr">
        <is>
          <t>Rolling out</t>
        </is>
      </c>
    </row>
    <row r="18">
      <c r="A18" s="9" t="inlineStr">
        <is>
          <t>AR-03</t>
        </is>
      </c>
      <c r="B18" s="9" t="inlineStr">
        <is>
          <t>Accounts receivable</t>
        </is>
      </c>
      <c r="C18" s="9" t="inlineStr">
        <is>
          <t>Collections e-mails by ageing band</t>
        </is>
      </c>
      <c r="D18" s="9" t="inlineStr">
        <is>
          <t>Weekly collections run</t>
        </is>
      </c>
      <c r="E18" s="9" t="inlineStr">
        <is>
          <t>Aged receivables; dispute list; customer contacts</t>
        </is>
      </c>
      <c r="F18" s="9" t="inlineStr">
        <is>
          <t>Drafts reminders in three tones: 1 to 30 days overdue, 31 to 60 days, over 60 days; excludes disputed invoices</t>
        </is>
      </c>
      <c r="G18" s="9" t="inlineStr">
        <is>
          <t>Draft e-mails per customer with the invoices listed</t>
        </is>
      </c>
      <c r="H18" s="9" t="inlineStr">
        <is>
          <t>Draft</t>
        </is>
      </c>
      <c r="I18" s="9" t="inlineStr">
        <is>
          <t>Amounts match the ledger; disputed items are excluded; tone suits the relationship</t>
        </is>
      </c>
      <c r="J18" s="9" t="inlineStr">
        <is>
          <t>tool use</t>
        </is>
      </c>
      <c r="K18" s="9" t="inlineStr">
        <is>
          <t>Claude Haiku 4.5</t>
        </is>
      </c>
      <c r="L18" s="9" t="inlineStr">
        <is>
          <t>Yes</t>
        </is>
      </c>
      <c r="M18" s="9" t="inlineStr">
        <is>
          <t>Rolling out</t>
        </is>
      </c>
    </row>
    <row r="19">
      <c r="A19" s="9" t="inlineStr">
        <is>
          <t>AR-04</t>
        </is>
      </c>
      <c r="B19" s="9" t="inlineStr">
        <is>
          <t>Accounts receivable</t>
        </is>
      </c>
      <c r="C19" s="9" t="inlineStr">
        <is>
          <t>Customer dispute summary</t>
        </is>
      </c>
      <c r="D19" s="9" t="inlineStr">
        <is>
          <t>A customer disputes an invoice</t>
        </is>
      </c>
      <c r="E19" s="9" t="inlineStr">
        <is>
          <t>E-mail thread; invoice; delivery note</t>
        </is>
      </c>
      <c r="F19" s="9" t="inlineStr">
        <is>
          <t>Summarises the reason (price, quantity, quality, duplicate billing) and proposes a credit note, a replacement or no action</t>
        </is>
      </c>
      <c r="G19" s="9" t="inlineStr">
        <is>
          <t>Dispute summary with a proposed resolution</t>
        </is>
      </c>
      <c r="H19" s="9" t="inlineStr">
        <is>
          <t>Draft</t>
        </is>
      </c>
      <c r="I19" s="9" t="inlineStr">
        <is>
          <t>Sales manager approves any credit note; the proposal matches the delivery evidence</t>
        </is>
      </c>
      <c r="J19" s="9" t="inlineStr">
        <is>
          <t>PDF input</t>
        </is>
      </c>
      <c r="K19" s="9" t="inlineStr">
        <is>
          <t>Claude Sonnet 5</t>
        </is>
      </c>
      <c r="L19" s="9" t="inlineStr">
        <is>
          <t>No</t>
        </is>
      </c>
      <c r="M19" s="9" t="inlineStr">
        <is>
          <t>Rolling out</t>
        </is>
      </c>
    </row>
    <row r="20">
      <c r="A20" s="9" t="inlineStr">
        <is>
          <t>AR-05</t>
        </is>
      </c>
      <c r="B20" s="9" t="inlineStr">
        <is>
          <t>Accounts receivable</t>
        </is>
      </c>
      <c r="C20" s="9" t="inlineStr">
        <is>
          <t>Credit limit review</t>
        </is>
      </c>
      <c r="D20" s="9" t="inlineStr">
        <is>
          <t>Quarterly, or when an order would exceed the limit</t>
        </is>
      </c>
      <c r="E20" s="9" t="inlineStr">
        <is>
          <t>Payment history; average days beyond terms; current exposure; limit</t>
        </is>
      </c>
      <c r="F20" s="9" t="inlineStr">
        <is>
          <t>Summarises payment behaviour and recommends hold, keep or raise, with the reasons</t>
        </is>
      </c>
      <c r="G20" s="9" t="inlineStr">
        <is>
          <t>Credit review note</t>
        </is>
      </c>
      <c r="H20" s="9" t="inlineStr">
        <is>
          <t>Read</t>
        </is>
      </c>
      <c r="I20" s="9" t="inlineStr">
        <is>
          <t>Credit controller makes the decision and records it</t>
        </is>
      </c>
      <c r="J20" s="9" t="inlineStr">
        <is>
          <t>tool use, adaptive thinking</t>
        </is>
      </c>
      <c r="K20" s="9" t="inlineStr">
        <is>
          <t>Claude Opus 5.5</t>
        </is>
      </c>
      <c r="L20" s="9" t="inlineStr">
        <is>
          <t>Yes</t>
        </is>
      </c>
      <c r="M20" s="9" t="inlineStr">
        <is>
          <t>Rolling out</t>
        </is>
      </c>
    </row>
    <row r="21">
      <c r="A21" s="9" t="inlineStr">
        <is>
          <t>AR-06</t>
        </is>
      </c>
      <c r="B21" s="9" t="inlineStr">
        <is>
          <t>Accounts receivable</t>
        </is>
      </c>
      <c r="C21" s="9" t="inlineStr">
        <is>
          <t>Expected credit loss provision matrix</t>
        </is>
      </c>
      <c r="D21" s="9" t="inlineStr">
        <is>
          <t>Quarter-end or year-end</t>
        </is>
      </c>
      <c r="E21" s="9" t="inlineStr">
        <is>
          <t>Aged receivables by bucket; historic loss rates; forward-looking adjustment</t>
        </is>
      </c>
      <c r="F21" s="9" t="inlineStr">
        <is>
          <t>Builds the IFRS 9 simplified-approach provision matrix, for example 1 percent of current, 5 percent of 31 to 60 days, 50 percent of over 90 days, and proposes the movement in the allowance</t>
        </is>
      </c>
      <c r="G21" s="9" t="inlineStr">
        <is>
          <t>Provision matrix and a draft journal Dr Impairment loss / Cr Loss allowance</t>
        </is>
      </c>
      <c r="H21" s="9" t="inlineStr">
        <is>
          <t>Draft</t>
        </is>
      </c>
      <c r="I21" s="9" t="inlineStr">
        <is>
          <t>Loss rates are supported by history; the forward-looking adjustment is documented; arithmetic recomputed</t>
        </is>
      </c>
      <c r="J21" s="9" t="inlineStr">
        <is>
          <t>tool use, adaptive thinking</t>
        </is>
      </c>
      <c r="K21" s="9" t="inlineStr">
        <is>
          <t>Claude Opus 5.5</t>
        </is>
      </c>
      <c r="L21" s="9" t="inlineStr">
        <is>
          <t>Yes</t>
        </is>
      </c>
      <c r="M21" s="9" t="inlineStr">
        <is>
          <t>Rolling out</t>
        </is>
      </c>
    </row>
    <row r="22">
      <c r="A22" s="9" t="inlineStr">
        <is>
          <t>AR-07</t>
        </is>
      </c>
      <c r="B22" s="9" t="inlineStr">
        <is>
          <t>Accounts receivable</t>
        </is>
      </c>
      <c r="C22" s="9" t="inlineStr">
        <is>
          <t>Invoice pre-send check</t>
        </is>
      </c>
      <c r="D22" s="9" t="inlineStr">
        <is>
          <t>Before a sales invoice is issued</t>
        </is>
      </c>
      <c r="E22" s="9" t="inlineStr">
        <is>
          <t>Draft invoice; customer master; contract terms</t>
        </is>
      </c>
      <c r="F22" s="9" t="inlineStr">
        <is>
          <t>Checks PO reference where the customer requires one, VAT treatment (reverse charge for a business customer in another EU member state with a valid VAT number buying services), totals and due date</t>
        </is>
      </c>
      <c r="G22" s="9" t="inlineStr">
        <is>
          <t>Pass or flag list</t>
        </is>
      </c>
      <c r="H22" s="9" t="inlineStr">
        <is>
          <t>Auto</t>
        </is>
      </c>
      <c r="I22" s="9" t="inlineStr">
        <is>
          <t>Billing clerk fixes flagged invoices before sending</t>
        </is>
      </c>
      <c r="J22" s="9" t="inlineStr">
        <is>
          <t>structured outputs</t>
        </is>
      </c>
      <c r="K22" s="9" t="inlineStr">
        <is>
          <t>Claude Haiku 4.5</t>
        </is>
      </c>
      <c r="L22" s="9" t="inlineStr">
        <is>
          <t>Yes</t>
        </is>
      </c>
      <c r="M22" s="9" t="inlineStr">
        <is>
          <t>Rolling out</t>
        </is>
      </c>
    </row>
    <row r="23">
      <c r="A23" s="9" t="inlineStr">
        <is>
          <t>AR-08</t>
        </is>
      </c>
      <c r="B23" s="9" t="inlineStr">
        <is>
          <t>Accounts receivable</t>
        </is>
      </c>
      <c r="C23" s="9" t="inlineStr">
        <is>
          <t>Unapplied cash clean-up</t>
        </is>
      </c>
      <c r="D23" s="9" t="inlineStr">
        <is>
          <t>Receipts on account older than 30 days</t>
        </is>
      </c>
      <c r="E23" s="9" t="inlineStr">
        <is>
          <t>Unapplied receipts; open invoices; remittance history</t>
        </is>
      </c>
      <c r="F23" s="9" t="inlineStr">
        <is>
          <t>Suggests the invoices each receipt most likely settles, using amount, date and reference similarity</t>
        </is>
      </c>
      <c r="G23" s="9" t="inlineStr">
        <is>
          <t>Suggested allocations with a confidence reason</t>
        </is>
      </c>
      <c r="H23" s="9" t="inlineStr">
        <is>
          <t>Draft</t>
        </is>
      </c>
      <c r="I23" s="9" t="inlineStr">
        <is>
          <t>Credit controller confirms with the customer before allocating any uncertain match</t>
        </is>
      </c>
      <c r="J23" s="9" t="inlineStr">
        <is>
          <t>tool use</t>
        </is>
      </c>
      <c r="K23" s="9" t="inlineStr">
        <is>
          <t>Claude Sonnet 5</t>
        </is>
      </c>
      <c r="L23" s="9" t="inlineStr">
        <is>
          <t>Yes</t>
        </is>
      </c>
      <c r="M23" s="9" t="inlineStr">
        <is>
          <t>Rolling out</t>
        </is>
      </c>
    </row>
    <row r="24">
      <c r="A24" s="9" t="inlineStr">
        <is>
          <t>AR-09</t>
        </is>
      </c>
      <c r="B24" s="9" t="inlineStr">
        <is>
          <t>Accounts receivable</t>
        </is>
      </c>
      <c r="C24" s="9" t="inlineStr">
        <is>
          <t>Pre-due payment reminder</t>
        </is>
      </c>
      <c r="D24" s="9" t="inlineStr">
        <is>
          <t>Three days before an invoice falls due</t>
        </is>
      </c>
      <c r="E24" s="9" t="inlineStr">
        <is>
          <t>Invoices due in 3 days; approved reminder template</t>
        </is>
      </c>
      <c r="F24" s="9" t="inlineStr">
        <is>
          <t>Fills the approved template with invoice number, amount and due date only</t>
        </is>
      </c>
      <c r="G24" s="9" t="inlineStr">
        <is>
          <t>Reminder e-mail from a fixed template</t>
        </is>
      </c>
      <c r="H24" s="9" t="inlineStr">
        <is>
          <t>Auto</t>
        </is>
      </c>
      <c r="I24" s="9" t="inlineStr">
        <is>
          <t>Credit controller samples sent reminders weekly and keeps the template approved</t>
        </is>
      </c>
      <c r="J24" s="9" t="inlineStr">
        <is>
          <t>structured outputs</t>
        </is>
      </c>
      <c r="K24" s="9" t="inlineStr">
        <is>
          <t>Claude Haiku 4.5</t>
        </is>
      </c>
      <c r="L24" s="9" t="inlineStr">
        <is>
          <t>Yes</t>
        </is>
      </c>
      <c r="M24" s="9" t="inlineStr">
        <is>
          <t>Rolling out</t>
        </is>
      </c>
    </row>
    <row r="25">
      <c r="A25" s="9" t="inlineStr">
        <is>
          <t>AR-10</t>
        </is>
      </c>
      <c r="B25" s="9" t="inlineStr">
        <is>
          <t>Accounts receivable</t>
        </is>
      </c>
      <c r="C25" s="9" t="inlineStr">
        <is>
          <t>DSO movement commentary</t>
        </is>
      </c>
      <c r="D25" s="9" t="inlineStr">
        <is>
          <t>Month-end reporting</t>
        </is>
      </c>
      <c r="E25" s="9" t="inlineStr">
        <is>
          <t>Receivables balance; credit sales for the period; prior months</t>
        </is>
      </c>
      <c r="F25" s="9" t="inlineStr">
        <is>
          <t>Computes days sales outstanding (receivables divided by credit sales times days in the period) and explains the movement by customer</t>
        </is>
      </c>
      <c r="G25" s="9" t="inlineStr">
        <is>
          <t>DSO figure and a short commentary</t>
        </is>
      </c>
      <c r="H25" s="9" t="inlineStr">
        <is>
          <t>Read</t>
        </is>
      </c>
      <c r="I25" s="9" t="inlineStr">
        <is>
          <t>Figures tie to the trial balance and the sales ledger</t>
        </is>
      </c>
      <c r="J25" s="9" t="inlineStr">
        <is>
          <t>tool use</t>
        </is>
      </c>
      <c r="K25" s="9" t="inlineStr">
        <is>
          <t>Claude Sonnet 5</t>
        </is>
      </c>
      <c r="L25" s="9" t="inlineStr">
        <is>
          <t>Yes</t>
        </is>
      </c>
      <c r="M25" s="9" t="inlineStr">
        <is>
          <t>Rolling out</t>
        </is>
      </c>
    </row>
    <row r="26">
      <c r="A26" s="9" t="inlineStr">
        <is>
          <t>BK-01</t>
        </is>
      </c>
      <c r="B26" s="9" t="inlineStr">
        <is>
          <t>Bank and treasury</t>
        </is>
      </c>
      <c r="C26" s="9" t="inlineStr">
        <is>
          <t>Bank statement normalisation</t>
        </is>
      </c>
      <c r="D26" s="9" t="inlineStr">
        <is>
          <t>A statement file is received (CSV, PDF or CAMT.053)</t>
        </is>
      </c>
      <c r="E26" s="9" t="inlineStr">
        <is>
          <t>Statement file; bank account details</t>
        </is>
      </c>
      <c r="F26" s="9" t="inlineStr">
        <is>
          <t>Converts the statement into one layout: booking date, value date, signed amount, reference, counterparty</t>
        </is>
      </c>
      <c r="G26" s="9" t="inlineStr">
        <is>
          <t>Normalised statement lines</t>
        </is>
      </c>
      <c r="H26" s="9" t="inlineStr">
        <is>
          <t>Draft</t>
        </is>
      </c>
      <c r="I26" s="9" t="inlineStr">
        <is>
          <t>Opening balance plus movements equals the closing balance printed on the statement</t>
        </is>
      </c>
      <c r="J26" s="9" t="inlineStr">
        <is>
          <t>PDF input, structured outputs</t>
        </is>
      </c>
      <c r="K26" s="9" t="inlineStr">
        <is>
          <t>Claude Haiku 4.5</t>
        </is>
      </c>
      <c r="L26" s="9" t="inlineStr">
        <is>
          <t>Yes</t>
        </is>
      </c>
      <c r="M26" s="9" t="inlineStr">
        <is>
          <t>Rolling out</t>
        </is>
      </c>
    </row>
    <row r="27">
      <c r="A27" s="9" t="inlineStr">
        <is>
          <t>BK-02</t>
        </is>
      </c>
      <c r="B27" s="9" t="inlineStr">
        <is>
          <t>Bank and treasury</t>
        </is>
      </c>
      <c r="C27" s="9" t="inlineStr">
        <is>
          <t>Exact match proposal</t>
        </is>
      </c>
      <c r="D27" s="9" t="inlineStr">
        <is>
          <t>After the statement is loaded</t>
        </is>
      </c>
      <c r="E27" s="9" t="inlineStr">
        <is>
          <t>Normalised statement lines; unreconciled cash book items</t>
        </is>
      </c>
      <c r="F27" s="9" t="inlineStr">
        <is>
          <t>Pairs lines where amount and reference agree exactly</t>
        </is>
      </c>
      <c r="G27" s="9" t="inlineStr">
        <is>
          <t>Proposed one-to-one matches</t>
        </is>
      </c>
      <c r="H27" s="9" t="inlineStr">
        <is>
          <t>Draft</t>
        </is>
      </c>
      <c r="I27" s="9" t="inlineStr">
        <is>
          <t>Reviewer accepts matches in bulk after spot-checking a sample</t>
        </is>
      </c>
      <c r="J27" s="9" t="inlineStr">
        <is>
          <t>tool use</t>
        </is>
      </c>
      <c r="K27" s="9" t="inlineStr">
        <is>
          <t>Claude Haiku 4.5</t>
        </is>
      </c>
      <c r="L27" s="9" t="inlineStr">
        <is>
          <t>Yes</t>
        </is>
      </c>
      <c r="M27" s="9" t="inlineStr">
        <is>
          <t>Rolling out</t>
        </is>
      </c>
    </row>
    <row r="28">
      <c r="A28" s="9" t="inlineStr">
        <is>
          <t>BK-03</t>
        </is>
      </c>
      <c r="B28" s="9" t="inlineStr">
        <is>
          <t>Bank and treasury</t>
        </is>
      </c>
      <c r="C28" s="9" t="inlineStr">
        <is>
          <t>One-to-many and fuzzy matching</t>
        </is>
      </c>
      <c r="D28" s="9" t="inlineStr">
        <is>
          <t>Lines left after exact matching</t>
        </is>
      </c>
      <c r="E28" s="9" t="inlineStr">
        <is>
          <t>Remaining statement lines; open invoices and payments</t>
        </is>
      </c>
      <c r="F28" s="9" t="inlineStr">
        <is>
          <t>Proposes groups (one receipt settling three invoices) and matches with mistyped or partial references</t>
        </is>
      </c>
      <c r="G28" s="9" t="inlineStr">
        <is>
          <t>Proposed groups with the reason for each</t>
        </is>
      </c>
      <c r="H28" s="9" t="inlineStr">
        <is>
          <t>Draft</t>
        </is>
      </c>
      <c r="I28" s="9" t="inlineStr">
        <is>
          <t>Each group sums exactly to the bank line; uncertain matches go back to the exceptions list</t>
        </is>
      </c>
      <c r="J28" s="9" t="inlineStr">
        <is>
          <t>tool use, adaptive thinking</t>
        </is>
      </c>
      <c r="K28" s="9" t="inlineStr">
        <is>
          <t>Claude Sonnet 5</t>
        </is>
      </c>
      <c r="L28" s="9" t="inlineStr">
        <is>
          <t>Yes</t>
        </is>
      </c>
      <c r="M28" s="9" t="inlineStr">
        <is>
          <t>Rolling out</t>
        </is>
      </c>
    </row>
    <row r="29">
      <c r="A29" s="9" t="inlineStr">
        <is>
          <t>BK-04</t>
        </is>
      </c>
      <c r="B29" s="9" t="inlineStr">
        <is>
          <t>Bank and treasury</t>
        </is>
      </c>
      <c r="C29" s="9" t="inlineStr">
        <is>
          <t>Bank charges and interest entries</t>
        </is>
      </c>
      <c r="D29" s="9" t="inlineStr">
        <is>
          <t>Charges or interest lines remain unmatched</t>
        </is>
      </c>
      <c r="E29" s="9" t="inlineStr">
        <is>
          <t>Unmatched bank lines; account mapping</t>
        </is>
      </c>
      <c r="F29" s="9" t="inlineStr">
        <is>
          <t>Proposes Dr Bank charges 35 / Cr Bank 35 and Dr Bank 12 / Cr Interest income 12, with no input VAT where the charge is an exempt financial service</t>
        </is>
      </c>
      <c r="G29" s="9" t="inlineStr">
        <is>
          <t>Draft journals</t>
        </is>
      </c>
      <c r="H29" s="9" t="inlineStr">
        <is>
          <t>Draft</t>
        </is>
      </c>
      <c r="I29" s="9" t="inlineStr">
        <is>
          <t>Amounts equal the statement lines; accounts and VAT treatment are right</t>
        </is>
      </c>
      <c r="J29" s="9" t="inlineStr">
        <is>
          <t>structured outputs</t>
        </is>
      </c>
      <c r="K29" s="9" t="inlineStr">
        <is>
          <t>Claude Haiku 4.5</t>
        </is>
      </c>
      <c r="L29" s="9" t="inlineStr">
        <is>
          <t>Yes</t>
        </is>
      </c>
      <c r="M29" s="9" t="inlineStr">
        <is>
          <t>Rolling out</t>
        </is>
      </c>
    </row>
    <row r="30">
      <c r="A30" s="9" t="inlineStr">
        <is>
          <t>BK-05</t>
        </is>
      </c>
      <c r="B30" s="9" t="inlineStr">
        <is>
          <t>Bank and treasury</t>
        </is>
      </c>
      <c r="C30" s="9" t="inlineStr">
        <is>
          <t>Stale reconciling items report</t>
        </is>
      </c>
      <c r="D30" s="9" t="inlineStr">
        <is>
          <t>Weekly</t>
        </is>
      </c>
      <c r="E30" s="9" t="inlineStr">
        <is>
          <t>Unreconciled items on the last reconciliation</t>
        </is>
      </c>
      <c r="F30" s="9" t="inlineStr">
        <is>
          <t>Lists cheques unpresented for more than 90 days and deposits in transit older than 5 working days</t>
        </is>
      </c>
      <c r="G30" s="9" t="inlineStr">
        <is>
          <t>Ageing report of reconciling items</t>
        </is>
      </c>
      <c r="H30" s="9" t="inlineStr">
        <is>
          <t>Auto</t>
        </is>
      </c>
      <c r="I30" s="9" t="inlineStr">
        <is>
          <t>Controller investigates each stale item; the report changes nothing</t>
        </is>
      </c>
      <c r="J30" s="9" t="inlineStr">
        <is>
          <t>tool use</t>
        </is>
      </c>
      <c r="K30" s="9" t="inlineStr">
        <is>
          <t>Claude Haiku 4.5</t>
        </is>
      </c>
      <c r="L30" s="9" t="inlineStr">
        <is>
          <t>Yes</t>
        </is>
      </c>
      <c r="M30" s="9" t="inlineStr">
        <is>
          <t>Rolling out</t>
        </is>
      </c>
    </row>
    <row r="31">
      <c r="A31" s="9" t="inlineStr">
        <is>
          <t>BK-06</t>
        </is>
      </c>
      <c r="B31" s="9" t="inlineStr">
        <is>
          <t>Bank and treasury</t>
        </is>
      </c>
      <c r="C31" s="9" t="inlineStr">
        <is>
          <t>13-week cash forecast narrative</t>
        </is>
      </c>
      <c r="D31" s="9" t="inlineStr">
        <is>
          <t>Weekly treasury review</t>
        </is>
      </c>
      <c r="E31" s="9" t="inlineStr">
        <is>
          <t>13-week cash forecast; actual receipts and payments for the week</t>
        </is>
      </c>
      <c r="F31" s="9" t="inlineStr">
        <is>
          <t>Explains the forecast-to-actual difference and the lowest projected balance against the minimum cash level</t>
        </is>
      </c>
      <c r="G31" s="9" t="inlineStr">
        <is>
          <t>One-page commentary</t>
        </is>
      </c>
      <c r="H31" s="9" t="inlineStr">
        <is>
          <t>Read</t>
        </is>
      </c>
      <c r="I31" s="9" t="inlineStr">
        <is>
          <t>Opening balance ties to the bank; the commentary matches the numbers</t>
        </is>
      </c>
      <c r="J31" s="9" t="inlineStr">
        <is>
          <t>tool use</t>
        </is>
      </c>
      <c r="K31" s="9" t="inlineStr">
        <is>
          <t>Claude Sonnet 5</t>
        </is>
      </c>
      <c r="L31" s="9" t="inlineStr">
        <is>
          <t>No</t>
        </is>
      </c>
      <c r="M31" s="9" t="inlineStr">
        <is>
          <t>Rolling out</t>
        </is>
      </c>
    </row>
    <row r="32">
      <c r="A32" s="9" t="inlineStr">
        <is>
          <t>BK-07</t>
        </is>
      </c>
      <c r="B32" s="9" t="inlineStr">
        <is>
          <t>Bank and treasury</t>
        </is>
      </c>
      <c r="C32" s="9" t="inlineStr">
        <is>
          <t>Payment file pre-release check</t>
        </is>
      </c>
      <c r="D32" s="9" t="inlineStr">
        <is>
          <t>Before a payment file is sent to the bank</t>
        </is>
      </c>
      <c r="E32" s="9" t="inlineStr">
        <is>
          <t>Payment file; approved bills; supplier master</t>
        </is>
      </c>
      <c r="F32" s="9" t="inlineStr">
        <is>
          <t>Flags payees not on the approved list, bank details changed in the last 30 days, round amounts and payments not linked to an approved bill</t>
        </is>
      </c>
      <c r="G32" s="9" t="inlineStr">
        <is>
          <t>Flag list attached to the payment batch</t>
        </is>
      </c>
      <c r="H32" s="9" t="inlineStr">
        <is>
          <t>Auto</t>
        </is>
      </c>
      <c r="I32" s="9" t="inlineStr">
        <is>
          <t>Second approver clears every flag before release</t>
        </is>
      </c>
      <c r="J32" s="9" t="inlineStr">
        <is>
          <t>tool use</t>
        </is>
      </c>
      <c r="K32" s="9" t="inlineStr">
        <is>
          <t>Claude Sonnet 5</t>
        </is>
      </c>
      <c r="L32" s="9" t="inlineStr">
        <is>
          <t>No</t>
        </is>
      </c>
      <c r="M32" s="9" t="inlineStr">
        <is>
          <t>Rolling out</t>
        </is>
      </c>
    </row>
    <row r="33">
      <c r="A33" s="9" t="inlineStr">
        <is>
          <t>BK-08</t>
        </is>
      </c>
      <c r="B33" s="9" t="inlineStr">
        <is>
          <t>Bank and treasury</t>
        </is>
      </c>
      <c r="C33" s="9" t="inlineStr">
        <is>
          <t>Inter-account transfer pairing</t>
        </is>
      </c>
      <c r="D33" s="9" t="inlineStr">
        <is>
          <t>Transfers between the company's own accounts</t>
        </is>
      </c>
      <c r="E33" s="9" t="inlineStr">
        <is>
          <t>Statement lines from both accounts</t>
        </is>
      </c>
      <c r="F33" s="9" t="inlineStr">
        <is>
          <t>Pairs a transfer out of one account with the transfer into the other within 3 working days</t>
        </is>
      </c>
      <c r="G33" s="9" t="inlineStr">
        <is>
          <t>Paired transfers and any unpaired leg</t>
        </is>
      </c>
      <c r="H33" s="9" t="inlineStr">
        <is>
          <t>Draft</t>
        </is>
      </c>
      <c r="I33" s="9" t="inlineStr">
        <is>
          <t>Amounts agree; unpaired legs are chased as cash in transit</t>
        </is>
      </c>
      <c r="J33" s="9" t="inlineStr">
        <is>
          <t>tool use</t>
        </is>
      </c>
      <c r="K33" s="9" t="inlineStr">
        <is>
          <t>Claude Haiku 4.5</t>
        </is>
      </c>
      <c r="L33" s="9" t="inlineStr">
        <is>
          <t>Yes</t>
        </is>
      </c>
      <c r="M33" s="9" t="inlineStr">
        <is>
          <t>Rolling out</t>
        </is>
      </c>
    </row>
    <row r="34">
      <c r="A34" s="9" t="inlineStr">
        <is>
          <t>BK-09</t>
        </is>
      </c>
      <c r="B34" s="9" t="inlineStr">
        <is>
          <t>Bank and treasury</t>
        </is>
      </c>
      <c r="C34" s="9" t="inlineStr">
        <is>
          <t>Foreign-currency receipt difference</t>
        </is>
      </c>
      <c r="D34" s="9" t="inlineStr">
        <is>
          <t>A receipt settles an invoice in a foreign currency</t>
        </is>
      </c>
      <c r="E34" s="9" t="inlineStr">
        <is>
          <t>Invoice with its booking rate; receipt with the bank's rate</t>
        </is>
      </c>
      <c r="F34" s="9" t="inlineStr">
        <is>
          <t>Computes the exchange difference under IAS 21, for example USD 10,000 booked at 0.90 (EUR 9,000) and received at 0.92 (EUR 9,200), and proposes Dr Bank 9,200 / Cr Receivable 9,000 / Cr Exchange gain 200</t>
        </is>
      </c>
      <c r="G34" s="9" t="inlineStr">
        <is>
          <t>Draft settlement entry with the rates used</t>
        </is>
      </c>
      <c r="H34" s="9" t="inlineStr">
        <is>
          <t>Draft</t>
        </is>
      </c>
      <c r="I34" s="9" t="inlineStr">
        <is>
          <t>Rates come from the invoice and the bank advice; the entry balances</t>
        </is>
      </c>
      <c r="J34" s="9" t="inlineStr">
        <is>
          <t>tool use, structured outputs</t>
        </is>
      </c>
      <c r="K34" s="9" t="inlineStr">
        <is>
          <t>Claude Sonnet 5</t>
        </is>
      </c>
      <c r="L34" s="9" t="inlineStr">
        <is>
          <t>Yes</t>
        </is>
      </c>
      <c r="M34" s="9" t="inlineStr">
        <is>
          <t>Rolling out</t>
        </is>
      </c>
    </row>
    <row r="35">
      <c r="A35" s="9" t="inlineStr">
        <is>
          <t>GL-01</t>
        </is>
      </c>
      <c r="B35" s="9" t="inlineStr">
        <is>
          <t>General ledger</t>
        </is>
      </c>
      <c r="C35" s="9" t="inlineStr">
        <is>
          <t>Journal support check</t>
        </is>
      </c>
      <c r="D35" s="9" t="inlineStr">
        <is>
          <t>A manual journal is submitted</t>
        </is>
      </c>
      <c r="E35" s="9" t="inlineStr">
        <is>
          <t>Journal; attachments; narrative</t>
        </is>
      </c>
      <c r="F35" s="9" t="inlineStr">
        <is>
          <t>Flags journals with no narrative, no attachment or a narrative that does not describe the accounts used</t>
        </is>
      </c>
      <c r="G35" s="9" t="inlineStr">
        <is>
          <t>Flag on the journal</t>
        </is>
      </c>
      <c r="H35" s="9" t="inlineStr">
        <is>
          <t>Auto</t>
        </is>
      </c>
      <c r="I35" s="9" t="inlineStr">
        <is>
          <t>Approver asks the preparer for support before approving</t>
        </is>
      </c>
      <c r="J35" s="9" t="inlineStr">
        <is>
          <t>structured outputs</t>
        </is>
      </c>
      <c r="K35" s="9" t="inlineStr">
        <is>
          <t>Claude Haiku 4.5</t>
        </is>
      </c>
      <c r="L35" s="9" t="inlineStr">
        <is>
          <t>No</t>
        </is>
      </c>
      <c r="M35" s="9" t="inlineStr">
        <is>
          <t>Rolling out</t>
        </is>
      </c>
    </row>
    <row r="36">
      <c r="A36" s="9" t="inlineStr">
        <is>
          <t>GL-02</t>
        </is>
      </c>
      <c r="B36" s="9" t="inlineStr">
        <is>
          <t>General ledger</t>
        </is>
      </c>
      <c r="C36" s="9" t="inlineStr">
        <is>
          <t>Journal draft from an instruction</t>
        </is>
      </c>
      <c r="D36" s="9" t="inlineStr">
        <is>
          <t>A user describes an entry in words</t>
        </is>
      </c>
      <c r="E36" s="9" t="inlineStr">
        <is>
          <t>Instruction (for example: accrue December electricity estimate EUR 1,200); chart of accounts; period</t>
        </is>
      </c>
      <c r="F36" s="9" t="inlineStr">
        <is>
          <t>Drafts Dr Electricity 1,200 / Cr Accrued liabilities 1,200 dated 31 December, with a reversal on 1 January</t>
        </is>
      </c>
      <c r="G36" s="9" t="inlineStr">
        <is>
          <t>Balanced draft journal</t>
        </is>
      </c>
      <c r="H36" s="9" t="inlineStr">
        <is>
          <t>Draft</t>
        </is>
      </c>
      <c r="I36" s="9" t="inlineStr">
        <is>
          <t>Debits equal credits; accounts, period and reversal are right; the estimate has support</t>
        </is>
      </c>
      <c r="J36" s="9" t="inlineStr">
        <is>
          <t>structured outputs, prompt caching</t>
        </is>
      </c>
      <c r="K36" s="9" t="inlineStr">
        <is>
          <t>Claude Sonnet 5</t>
        </is>
      </c>
      <c r="L36" s="9" t="inlineStr">
        <is>
          <t>No</t>
        </is>
      </c>
      <c r="M36" s="9" t="inlineStr">
        <is>
          <t>Rolling out</t>
        </is>
      </c>
    </row>
    <row r="37">
      <c r="A37" s="9" t="inlineStr">
        <is>
          <t>GL-03</t>
        </is>
      </c>
      <c r="B37" s="9" t="inlineStr">
        <is>
          <t>General ledger</t>
        </is>
      </c>
      <c r="C37" s="9" t="inlineStr">
        <is>
          <t>New account mapping</t>
        </is>
      </c>
      <c r="D37" s="9" t="inlineStr">
        <is>
          <t>An account is added to the chart</t>
        </is>
      </c>
      <c r="E37" s="9" t="inlineStr">
        <is>
          <t>New account; reporting lines; IFRS 18 categories</t>
        </is>
      </c>
      <c r="F37" s="9" t="inlineStr">
        <is>
          <t>Proposes the statement line, the IFRS 18 category for income and expense accounts (operating, investing, financing, income taxes or discontinued operations), and the normal balance</t>
        </is>
      </c>
      <c r="G37" s="9" t="inlineStr">
        <is>
          <t>Mapping proposal</t>
        </is>
      </c>
      <c r="H37" s="9" t="inlineStr">
        <is>
          <t>Draft</t>
        </is>
      </c>
      <c r="I37" s="9" t="inlineStr">
        <is>
          <t>Controller confirms the mapping before the account is used</t>
        </is>
      </c>
      <c r="J37" s="9" t="inlineStr">
        <is>
          <t>structured outputs</t>
        </is>
      </c>
      <c r="K37" s="9" t="inlineStr">
        <is>
          <t>Claude Sonnet 5</t>
        </is>
      </c>
      <c r="L37" s="9" t="inlineStr">
        <is>
          <t>No</t>
        </is>
      </c>
      <c r="M37" s="9" t="inlineStr">
        <is>
          <t>Rolling out</t>
        </is>
      </c>
    </row>
    <row r="38">
      <c r="A38" s="9" t="inlineStr">
        <is>
          <t>GL-04</t>
        </is>
      </c>
      <c r="B38" s="9" t="inlineStr">
        <is>
          <t>General ledger</t>
        </is>
      </c>
      <c r="C38" s="9" t="inlineStr">
        <is>
          <t>Suspense account clearing</t>
        </is>
      </c>
      <c r="D38" s="9" t="inlineStr">
        <is>
          <t>Month-end, when the suspense account is not zero</t>
        </is>
      </c>
      <c r="E38" s="9" t="inlineStr">
        <is>
          <t>Suspense account items; related documents</t>
        </is>
      </c>
      <c r="F38" s="9" t="inlineStr">
        <is>
          <t>Analyses each item and proposes the correct account, for example a customer receipt posted to suspense</t>
        </is>
      </c>
      <c r="G38" s="9" t="inlineStr">
        <is>
          <t>Reclassification proposals</t>
        </is>
      </c>
      <c r="H38" s="9" t="inlineStr">
        <is>
          <t>Draft</t>
        </is>
      </c>
      <c r="I38" s="9" t="inlineStr">
        <is>
          <t>Each reclassification has evidence; suspense clears to zero</t>
        </is>
      </c>
      <c r="J38" s="9" t="inlineStr">
        <is>
          <t>tool use, adaptive thinking</t>
        </is>
      </c>
      <c r="K38" s="9" t="inlineStr">
        <is>
          <t>Claude Opus 5.5</t>
        </is>
      </c>
      <c r="L38" s="9" t="inlineStr">
        <is>
          <t>Yes</t>
        </is>
      </c>
      <c r="M38" s="9" t="inlineStr">
        <is>
          <t>Rolling out</t>
        </is>
      </c>
    </row>
    <row r="39">
      <c r="A39" s="9" t="inlineStr">
        <is>
          <t>GL-05</t>
        </is>
      </c>
      <c r="B39" s="9" t="inlineStr">
        <is>
          <t>General ledger</t>
        </is>
      </c>
      <c r="C39" s="9" t="inlineStr">
        <is>
          <t>Recurring journal reminder</t>
        </is>
      </c>
      <c r="D39" s="9" t="inlineStr">
        <is>
          <t>First working day of the period</t>
        </is>
      </c>
      <c r="E39" s="9" t="inlineStr">
        <is>
          <t>List of recurring entries (rent, amortisation, loan interest)</t>
        </is>
      </c>
      <c r="F39" s="9" t="inlineStr">
        <is>
          <t>Sends a reminder listing each recurring entry, its usual amount and who prepares it</t>
        </is>
      </c>
      <c r="G39" s="9" t="inlineStr">
        <is>
          <t>Reminder message</t>
        </is>
      </c>
      <c r="H39" s="9" t="inlineStr">
        <is>
          <t>Auto</t>
        </is>
      </c>
      <c r="I39" s="9" t="inlineStr">
        <is>
          <t>Preparer posts or explains each entry; the reminder posts nothing</t>
        </is>
      </c>
      <c r="J39" s="9" t="inlineStr">
        <is>
          <t>structured outputs</t>
        </is>
      </c>
      <c r="K39" s="9" t="inlineStr">
        <is>
          <t>Claude Haiku 4.5</t>
        </is>
      </c>
      <c r="L39" s="9" t="inlineStr">
        <is>
          <t>No</t>
        </is>
      </c>
      <c r="M39" s="9" t="inlineStr">
        <is>
          <t>Rolling out</t>
        </is>
      </c>
    </row>
    <row r="40">
      <c r="A40" s="9" t="inlineStr">
        <is>
          <t>GL-06</t>
        </is>
      </c>
      <c r="B40" s="9" t="inlineStr">
        <is>
          <t>General ledger</t>
        </is>
      </c>
      <c r="C40" s="9" t="inlineStr">
        <is>
          <t>Misposting detection</t>
        </is>
      </c>
      <c r="D40" s="9" t="inlineStr">
        <is>
          <t>Weekly across all posted lines</t>
        </is>
      </c>
      <c r="E40" s="9" t="inlineStr">
        <is>
          <t>Posted lines with descriptions; chart of accounts</t>
        </is>
      </c>
      <c r="F40" s="9" t="inlineStr">
        <is>
          <t>Flags descriptions that do not fit the account, for example a hotel bill in fixed assets or a laptop in office supplies</t>
        </is>
      </c>
      <c r="G40" s="9" t="inlineStr">
        <is>
          <t>Flag list</t>
        </is>
      </c>
      <c r="H40" s="9" t="inlineStr">
        <is>
          <t>Auto</t>
        </is>
      </c>
      <c r="I40" s="9" t="inlineStr">
        <is>
          <t>Accountant reclassifies true errors through a correcting journal</t>
        </is>
      </c>
      <c r="J40" s="9" t="inlineStr">
        <is>
          <t>structured outputs, Batches</t>
        </is>
      </c>
      <c r="K40" s="9" t="inlineStr">
        <is>
          <t>Claude Haiku 4.5</t>
        </is>
      </c>
      <c r="L40" s="9" t="inlineStr">
        <is>
          <t>Yes</t>
        </is>
      </c>
      <c r="M40" s="9" t="inlineStr">
        <is>
          <t>Rolling out</t>
        </is>
      </c>
    </row>
    <row r="41">
      <c r="A41" s="9" t="inlineStr">
        <is>
          <t>GL-07</t>
        </is>
      </c>
      <c r="B41" s="9" t="inlineStr">
        <is>
          <t>General ledger</t>
        </is>
      </c>
      <c r="C41" s="9" t="inlineStr">
        <is>
          <t>Intercompany balance agreement</t>
        </is>
      </c>
      <c r="D41" s="9" t="inlineStr">
        <is>
          <t>Month-end for groups</t>
        </is>
      </c>
      <c r="E41" s="9" t="inlineStr">
        <is>
          <t>Receivable in entity A; payable in entity B; transaction lists</t>
        </is>
      </c>
      <c r="F41" s="9" t="inlineStr">
        <is>
          <t>Compares balances and lists differences by cause: timing, currency, missing invoice</t>
        </is>
      </c>
      <c r="G41" s="9" t="inlineStr">
        <is>
          <t>Intercompany difference report</t>
        </is>
      </c>
      <c r="H41" s="9" t="inlineStr">
        <is>
          <t>Draft</t>
        </is>
      </c>
      <c r="I41" s="9" t="inlineStr">
        <is>
          <t>Both entity accountants agree the correcting entries</t>
        </is>
      </c>
      <c r="J41" s="9" t="inlineStr">
        <is>
          <t>tool use</t>
        </is>
      </c>
      <c r="K41" s="9" t="inlineStr">
        <is>
          <t>Claude Sonnet 5</t>
        </is>
      </c>
      <c r="L41" s="9" t="inlineStr">
        <is>
          <t>Yes</t>
        </is>
      </c>
      <c r="M41" s="9" t="inlineStr">
        <is>
          <t>Rolling out</t>
        </is>
      </c>
    </row>
    <row r="42">
      <c r="A42" s="9" t="inlineStr">
        <is>
          <t>GL-08</t>
        </is>
      </c>
      <c r="B42" s="9" t="inlineStr">
        <is>
          <t>General ledger</t>
        </is>
      </c>
      <c r="C42" s="9" t="inlineStr">
        <is>
          <t>Prepayment release</t>
        </is>
      </c>
      <c r="D42" s="9" t="inlineStr">
        <is>
          <t>Month-end</t>
        </is>
      </c>
      <c r="E42" s="9" t="inlineStr">
        <is>
          <t>Prepayment schedule; balance per account</t>
        </is>
      </c>
      <c r="F42" s="9" t="inlineStr">
        <is>
          <t>Drafts the month's release entries and checks the closing prepayment equals the unexpired portion</t>
        </is>
      </c>
      <c r="G42" s="9" t="inlineStr">
        <is>
          <t>Draft journals plus a schedule check</t>
        </is>
      </c>
      <c r="H42" s="9" t="inlineStr">
        <is>
          <t>Draft</t>
        </is>
      </c>
      <c r="I42" s="9" t="inlineStr">
        <is>
          <t>Closing balance equals the schedule; no release beyond the service period</t>
        </is>
      </c>
      <c r="J42" s="9" t="inlineStr">
        <is>
          <t>tool use</t>
        </is>
      </c>
      <c r="K42" s="9" t="inlineStr">
        <is>
          <t>Claude Haiku 4.5</t>
        </is>
      </c>
      <c r="L42" s="9" t="inlineStr">
        <is>
          <t>Yes</t>
        </is>
      </c>
      <c r="M42" s="9" t="inlineStr">
        <is>
          <t>Rolling out</t>
        </is>
      </c>
    </row>
    <row r="43">
      <c r="A43" s="9" t="inlineStr">
        <is>
          <t>GL-09</t>
        </is>
      </c>
      <c r="B43" s="9" t="inlineStr">
        <is>
          <t>General ledger</t>
        </is>
      </c>
      <c r="C43" s="9" t="inlineStr">
        <is>
          <t>Reclassification proposal</t>
        </is>
      </c>
      <c r="D43" s="9" t="inlineStr">
        <is>
          <t>After a misposting is confirmed</t>
        </is>
      </c>
      <c r="E43" s="9" t="inlineStr">
        <is>
          <t>Confirmed errors; original entries</t>
        </is>
      </c>
      <c r="F43" s="9" t="inlineStr">
        <is>
          <t>Drafts the correcting journal that moves the amount to the right account without deleting the original</t>
        </is>
      </c>
      <c r="G43" s="9" t="inlineStr">
        <is>
          <t>Draft correcting journal</t>
        </is>
      </c>
      <c r="H43" s="9" t="inlineStr">
        <is>
          <t>Draft</t>
        </is>
      </c>
      <c r="I43" s="9" t="inlineStr">
        <is>
          <t>Correction references the original; debits equal credits</t>
        </is>
      </c>
      <c r="J43" s="9" t="inlineStr">
        <is>
          <t>structured outputs</t>
        </is>
      </c>
      <c r="K43" s="9" t="inlineStr">
        <is>
          <t>Claude Sonnet 5</t>
        </is>
      </c>
      <c r="L43" s="9" t="inlineStr">
        <is>
          <t>No</t>
        </is>
      </c>
      <c r="M43" s="9" t="inlineStr">
        <is>
          <t>Rolling out</t>
        </is>
      </c>
    </row>
    <row r="44">
      <c r="A44" s="9" t="inlineStr">
        <is>
          <t>GL-10</t>
        </is>
      </c>
      <c r="B44" s="9" t="inlineStr">
        <is>
          <t>General ledger</t>
        </is>
      </c>
      <c r="C44" s="9" t="inlineStr">
        <is>
          <t>Journal explanation for reviewers</t>
        </is>
      </c>
      <c r="D44" s="9" t="inlineStr">
        <is>
          <t>A reviewer opens a complex journal</t>
        </is>
      </c>
      <c r="E44" s="9" t="inlineStr">
        <is>
          <t>Journal lines; attachments</t>
        </is>
      </c>
      <c r="F44" s="9" t="inlineStr">
        <is>
          <t>Explains in plain language what the journal does, which balances it changes and why</t>
        </is>
      </c>
      <c r="G44" s="9" t="inlineStr">
        <is>
          <t>Plain-language explanation</t>
        </is>
      </c>
      <c r="H44" s="9" t="inlineStr">
        <is>
          <t>Read</t>
        </is>
      </c>
      <c r="I44" s="9" t="inlineStr">
        <is>
          <t>Reviewer still checks the accounts and support; the explanation is not evidence</t>
        </is>
      </c>
      <c r="J44" s="9" t="inlineStr">
        <is>
          <t>PDF input</t>
        </is>
      </c>
      <c r="K44" s="9" t="inlineStr">
        <is>
          <t>Claude Sonnet 5</t>
        </is>
      </c>
      <c r="L44" s="9" t="inlineStr">
        <is>
          <t>No</t>
        </is>
      </c>
      <c r="M44" s="9" t="inlineStr">
        <is>
          <t>Rolling out</t>
        </is>
      </c>
    </row>
    <row r="45">
      <c r="A45" s="9" t="inlineStr">
        <is>
          <t>GL-11</t>
        </is>
      </c>
      <c r="B45" s="9" t="inlineStr">
        <is>
          <t>General ledger</t>
        </is>
      </c>
      <c r="C45" s="9" t="inlineStr">
        <is>
          <t>Chart of accounts hygiene review</t>
        </is>
      </c>
      <c r="D45" s="9" t="inlineStr">
        <is>
          <t>Quarterly</t>
        </is>
      </c>
      <c r="E45" s="9" t="inlineStr">
        <is>
          <t>Chart of accounts; 12 months of activity per account</t>
        </is>
      </c>
      <c r="F45" s="9" t="inlineStr">
        <is>
          <t>Lists duplicate names, unused accounts, and accounts with balances against their normal side</t>
        </is>
      </c>
      <c r="G45" s="9" t="inlineStr">
        <is>
          <t>Hygiene report</t>
        </is>
      </c>
      <c r="H45" s="9" t="inlineStr">
        <is>
          <t>Read</t>
        </is>
      </c>
      <c r="I45" s="9" t="inlineStr">
        <is>
          <t>Controller decides merges and closures</t>
        </is>
      </c>
      <c r="J45" s="9" t="inlineStr">
        <is>
          <t>tool use</t>
        </is>
      </c>
      <c r="K45" s="9" t="inlineStr">
        <is>
          <t>Claude Sonnet 5</t>
        </is>
      </c>
      <c r="L45" s="9" t="inlineStr">
        <is>
          <t>Yes</t>
        </is>
      </c>
      <c r="M45" s="9" t="inlineStr">
        <is>
          <t>Rolling out</t>
        </is>
      </c>
    </row>
    <row r="46">
      <c r="A46" s="9" t="inlineStr">
        <is>
          <t>GL-12</t>
        </is>
      </c>
      <c r="B46" s="9" t="inlineStr">
        <is>
          <t>General ledger</t>
        </is>
      </c>
      <c r="C46" s="9" t="inlineStr">
        <is>
          <t>Trial balance sanity check</t>
        </is>
      </c>
      <c r="D46" s="9" t="inlineStr">
        <is>
          <t>Whenever a trial balance is run for reporting</t>
        </is>
      </c>
      <c r="E46" s="9" t="inlineStr">
        <is>
          <t>Trial balance; prior-period trial balance</t>
        </is>
      </c>
      <c r="F46" s="9" t="inlineStr">
        <is>
          <t>Checks debits equal credits, flags abnormal signs (a credit balance on inventory) and movements over a set threshold</t>
        </is>
      </c>
      <c r="G46" s="9" t="inlineStr">
        <is>
          <t>Sanity report</t>
        </is>
      </c>
      <c r="H46" s="9" t="inlineStr">
        <is>
          <t>Auto</t>
        </is>
      </c>
      <c r="I46" s="9" t="inlineStr">
        <is>
          <t>Accountant explains or corrects each flag before the pack is issued</t>
        </is>
      </c>
      <c r="J46" s="9" t="inlineStr">
        <is>
          <t>tool use</t>
        </is>
      </c>
      <c r="K46" s="9" t="inlineStr">
        <is>
          <t>Claude Haiku 4.5</t>
        </is>
      </c>
      <c r="L46" s="9" t="inlineStr">
        <is>
          <t>Yes</t>
        </is>
      </c>
      <c r="M46" s="9" t="inlineStr">
        <is>
          <t>Rolling out</t>
        </is>
      </c>
    </row>
    <row r="47">
      <c r="A47" s="9" t="inlineStr">
        <is>
          <t>MC-01</t>
        </is>
      </c>
      <c r="B47" s="9" t="inlineStr">
        <is>
          <t>Month-end close</t>
        </is>
      </c>
      <c r="C47" s="9" t="inlineStr">
        <is>
          <t>Close calendar reminders</t>
        </is>
      </c>
      <c r="D47" s="9" t="inlineStr">
        <is>
          <t>Each working day of the close (WD1 to WD5)</t>
        </is>
      </c>
      <c r="E47" s="9" t="inlineStr">
        <is>
          <t>Close checklist with owners and due days</t>
        </is>
      </c>
      <c r="F47" s="9" t="inlineStr">
        <is>
          <t>Sends each owner the tasks due today and those overdue</t>
        </is>
      </c>
      <c r="G47" s="9" t="inlineStr">
        <is>
          <t>Reminder messages</t>
        </is>
      </c>
      <c r="H47" s="9" t="inlineStr">
        <is>
          <t>Auto</t>
        </is>
      </c>
      <c r="I47" s="9" t="inlineStr">
        <is>
          <t>Close manager keeps owners and due days current</t>
        </is>
      </c>
      <c r="J47" s="9" t="inlineStr">
        <is>
          <t>structured outputs</t>
        </is>
      </c>
      <c r="K47" s="9" t="inlineStr">
        <is>
          <t>Claude Haiku 4.5</t>
        </is>
      </c>
      <c r="L47" s="9" t="inlineStr">
        <is>
          <t>No</t>
        </is>
      </c>
      <c r="M47" s="9" t="inlineStr">
        <is>
          <t>Rolling out</t>
        </is>
      </c>
    </row>
    <row r="48">
      <c r="A48" s="9" t="inlineStr">
        <is>
          <t>MC-02</t>
        </is>
      </c>
      <c r="B48" s="9" t="inlineStr">
        <is>
          <t>Month-end close</t>
        </is>
      </c>
      <c r="C48" s="9" t="inlineStr">
        <is>
          <t>Close status summary</t>
        </is>
      </c>
      <c r="D48" s="9" t="inlineStr">
        <is>
          <t>End of each close day</t>
        </is>
      </c>
      <c r="E48" s="9" t="inlineStr">
        <is>
          <t>Checklist status; reviewer sign-offs</t>
        </is>
      </c>
      <c r="F48" s="9" t="inlineStr">
        <is>
          <t>Counts tasks done, overdue and awaiting review and lists blockers</t>
        </is>
      </c>
      <c r="G48" s="9" t="inlineStr">
        <is>
          <t>Status report</t>
        </is>
      </c>
      <c r="H48" s="9" t="inlineStr">
        <is>
          <t>Auto</t>
        </is>
      </c>
      <c r="I48" s="9" t="inlineStr">
        <is>
          <t>Close manager confirms the status before reporting it upwards</t>
        </is>
      </c>
      <c r="J48" s="9" t="inlineStr">
        <is>
          <t>tool use</t>
        </is>
      </c>
      <c r="K48" s="9" t="inlineStr">
        <is>
          <t>Claude Haiku 4.5</t>
        </is>
      </c>
      <c r="L48" s="9" t="inlineStr">
        <is>
          <t>No</t>
        </is>
      </c>
      <c r="M48" s="9" t="inlineStr">
        <is>
          <t>Rolling out</t>
        </is>
      </c>
    </row>
    <row r="49">
      <c r="A49" s="9" t="inlineStr">
        <is>
          <t>MC-03</t>
        </is>
      </c>
      <c r="B49" s="9" t="inlineStr">
        <is>
          <t>Month-end close</t>
        </is>
      </c>
      <c r="C49" s="9" t="inlineStr">
        <is>
          <t>Accrual suggestions from history</t>
        </is>
      </c>
      <c r="D49" s="9" t="inlineStr">
        <is>
          <t>WD1</t>
        </is>
      </c>
      <c r="E49" s="9" t="inlineStr">
        <is>
          <t>12 months of bills per supplier; bills received this month</t>
        </is>
      </c>
      <c r="F49" s="9" t="inlineStr">
        <is>
          <t>Lists regular costs with no bill this month (utilities, cleaning, audit fee instalments) and proposes an accrual using the average of the last 3 bills</t>
        </is>
      </c>
      <c r="G49" s="9" t="inlineStr">
        <is>
          <t>Accrual list with the basis for each amount</t>
        </is>
      </c>
      <c r="H49" s="9" t="inlineStr">
        <is>
          <t>Draft</t>
        </is>
      </c>
      <c r="I49" s="9" t="inlineStr">
        <is>
          <t>Budget holder confirms the service was received; amounts are reasonable</t>
        </is>
      </c>
      <c r="J49" s="9" t="inlineStr">
        <is>
          <t>tool use, Batches</t>
        </is>
      </c>
      <c r="K49" s="9" t="inlineStr">
        <is>
          <t>Claude Sonnet 5</t>
        </is>
      </c>
      <c r="L49" s="9" t="inlineStr">
        <is>
          <t>Yes</t>
        </is>
      </c>
      <c r="M49" s="9" t="inlineStr">
        <is>
          <t>Rolling out</t>
        </is>
      </c>
    </row>
    <row r="50">
      <c r="A50" s="9" t="inlineStr">
        <is>
          <t>MC-04</t>
        </is>
      </c>
      <c r="B50" s="9" t="inlineStr">
        <is>
          <t>Month-end close</t>
        </is>
      </c>
      <c r="C50" s="9" t="inlineStr">
        <is>
          <t>Flux analysis</t>
        </is>
      </c>
      <c r="D50" s="9" t="inlineStr">
        <is>
          <t>WD3, once the trial balance is draft</t>
        </is>
      </c>
      <c r="E50" s="9" t="inlineStr">
        <is>
          <t>Trial balance this month, prior month and budget; thresholds (for example 10 percent and EUR 5,000)</t>
        </is>
      </c>
      <c r="F50" s="9" t="inlineStr">
        <is>
          <t>Lists accounts that breach both thresholds with the movement in amount and percent</t>
        </is>
      </c>
      <c r="G50" s="9" t="inlineStr">
        <is>
          <t>Flux table</t>
        </is>
      </c>
      <c r="H50" s="9" t="inlineStr">
        <is>
          <t>Read</t>
        </is>
      </c>
      <c r="I50" s="9" t="inlineStr">
        <is>
          <t>Accountant confirms every listed movement has an owner</t>
        </is>
      </c>
      <c r="J50" s="9" t="inlineStr">
        <is>
          <t>tool use</t>
        </is>
      </c>
      <c r="K50" s="9" t="inlineStr">
        <is>
          <t>Claude Sonnet 5</t>
        </is>
      </c>
      <c r="L50" s="9" t="inlineStr">
        <is>
          <t>Yes</t>
        </is>
      </c>
      <c r="M50" s="9" t="inlineStr">
        <is>
          <t>Rolling out</t>
        </is>
      </c>
    </row>
    <row r="51">
      <c r="A51" s="9" t="inlineStr">
        <is>
          <t>MC-05</t>
        </is>
      </c>
      <c r="B51" s="9" t="inlineStr">
        <is>
          <t>Month-end close</t>
        </is>
      </c>
      <c r="C51" s="9" t="inlineStr">
        <is>
          <t>Variance commentary draft</t>
        </is>
      </c>
      <c r="D51" s="9" t="inlineStr">
        <is>
          <t>After the flux table is agreed</t>
        </is>
      </c>
      <c r="E51" s="9" t="inlineStr">
        <is>
          <t>Flux table; driver notes from budget holders</t>
        </is>
      </c>
      <c r="F51" s="9" t="inlineStr">
        <is>
          <t>Drafts one explanation per variance from the driver notes, and marks any variance without a driver as unexplained</t>
        </is>
      </c>
      <c r="G51" s="9" t="inlineStr">
        <is>
          <t>Draft commentary</t>
        </is>
      </c>
      <c r="H51" s="9" t="inlineStr">
        <is>
          <t>Draft</t>
        </is>
      </c>
      <c r="I51" s="9" t="inlineStr">
        <is>
          <t>Every sentence is supported by a driver note; no invented causes</t>
        </is>
      </c>
      <c r="J51" s="9" t="inlineStr">
        <is>
          <t>adaptive thinking</t>
        </is>
      </c>
      <c r="K51" s="9" t="inlineStr">
        <is>
          <t>Claude Opus 5.5</t>
        </is>
      </c>
      <c r="L51" s="9" t="inlineStr">
        <is>
          <t>No</t>
        </is>
      </c>
      <c r="M51" s="9" t="inlineStr">
        <is>
          <t>Rolling out</t>
        </is>
      </c>
    </row>
    <row r="52">
      <c r="A52" s="9" t="inlineStr">
        <is>
          <t>MC-06</t>
        </is>
      </c>
      <c r="B52" s="9" t="inlineStr">
        <is>
          <t>Month-end close</t>
        </is>
      </c>
      <c r="C52" s="9" t="inlineStr">
        <is>
          <t>Sales cut-off test</t>
        </is>
      </c>
      <c r="D52" s="9" t="inlineStr">
        <is>
          <t>WD2</t>
        </is>
      </c>
      <c r="E52" s="9" t="inlineStr">
        <is>
          <t>Invoices dated in the last and first 5 days around month-end; delivery dates</t>
        </is>
      </c>
      <c r="F52" s="9" t="inlineStr">
        <is>
          <t>Flags invoices whose delivery falls in the other period</t>
        </is>
      </c>
      <c r="G52" s="9" t="inlineStr">
        <is>
          <t>Cut-off exceptions</t>
        </is>
      </c>
      <c r="H52" s="9" t="inlineStr">
        <is>
          <t>Auto</t>
        </is>
      </c>
      <c r="I52" s="9" t="inlineStr">
        <is>
          <t>Accountant decides the cut-off adjustment</t>
        </is>
      </c>
      <c r="J52" s="9" t="inlineStr">
        <is>
          <t>tool use</t>
        </is>
      </c>
      <c r="K52" s="9" t="inlineStr">
        <is>
          <t>Claude Sonnet 5</t>
        </is>
      </c>
      <c r="L52" s="9" t="inlineStr">
        <is>
          <t>Yes</t>
        </is>
      </c>
      <c r="M52" s="9" t="inlineStr">
        <is>
          <t>Rolling out</t>
        </is>
      </c>
    </row>
    <row r="53">
      <c r="A53" s="9" t="inlineStr">
        <is>
          <t>MC-07</t>
        </is>
      </c>
      <c r="B53" s="9" t="inlineStr">
        <is>
          <t>Month-end close</t>
        </is>
      </c>
      <c r="C53" s="9" t="inlineStr">
        <is>
          <t>Purchases cut-off test</t>
        </is>
      </c>
      <c r="D53" s="9" t="inlineStr">
        <is>
          <t>WD2</t>
        </is>
      </c>
      <c r="E53" s="9" t="inlineStr">
        <is>
          <t>Goods received notes and bills around month-end</t>
        </is>
      </c>
      <c r="F53" s="9" t="inlineStr">
        <is>
          <t>Flags goods received before month-end with a bill dated after it, and the reverse</t>
        </is>
      </c>
      <c r="G53" s="9" t="inlineStr">
        <is>
          <t>Cut-off exceptions</t>
        </is>
      </c>
      <c r="H53" s="9" t="inlineStr">
        <is>
          <t>Auto</t>
        </is>
      </c>
      <c r="I53" s="9" t="inlineStr">
        <is>
          <t>Accountant adds or removes accruals</t>
        </is>
      </c>
      <c r="J53" s="9" t="inlineStr">
        <is>
          <t>tool use</t>
        </is>
      </c>
      <c r="K53" s="9" t="inlineStr">
        <is>
          <t>Claude Haiku 4.5</t>
        </is>
      </c>
      <c r="L53" s="9" t="inlineStr">
        <is>
          <t>Yes</t>
        </is>
      </c>
      <c r="M53" s="9" t="inlineStr">
        <is>
          <t>Rolling out</t>
        </is>
      </c>
    </row>
    <row r="54">
      <c r="A54" s="9" t="inlineStr">
        <is>
          <t>MC-08</t>
        </is>
      </c>
      <c r="B54" s="9" t="inlineStr">
        <is>
          <t>Month-end close</t>
        </is>
      </c>
      <c r="C54" s="9" t="inlineStr">
        <is>
          <t>Balance sheet reconciliation review</t>
        </is>
      </c>
      <c r="D54" s="9" t="inlineStr">
        <is>
          <t>WD4</t>
        </is>
      </c>
      <c r="E54" s="9" t="inlineStr">
        <is>
          <t>Reconciliations; trial balance</t>
        </is>
      </c>
      <c r="F54" s="9" t="inlineStr">
        <is>
          <t>Checks that each reconciliation's balance equals the ledger, reconciling items are explained and aged, and preparer and reviewer signed</t>
        </is>
      </c>
      <c r="G54" s="9" t="inlineStr">
        <is>
          <t>Review notes per reconciliation</t>
        </is>
      </c>
      <c r="H54" s="9" t="inlineStr">
        <is>
          <t>Read</t>
        </is>
      </c>
      <c r="I54" s="9" t="inlineStr">
        <is>
          <t>Reviewer signs only after reading the notes and the reconciliation itself</t>
        </is>
      </c>
      <c r="J54" s="9" t="inlineStr">
        <is>
          <t>PDF input, adaptive thinking</t>
        </is>
      </c>
      <c r="K54" s="9" t="inlineStr">
        <is>
          <t>Claude Opus 5.5</t>
        </is>
      </c>
      <c r="L54" s="9" t="inlineStr">
        <is>
          <t>Yes</t>
        </is>
      </c>
      <c r="M54" s="9" t="inlineStr">
        <is>
          <t>Rolling out</t>
        </is>
      </c>
    </row>
    <row r="55">
      <c r="A55" s="9" t="inlineStr">
        <is>
          <t>MC-09</t>
        </is>
      </c>
      <c r="B55" s="9" t="inlineStr">
        <is>
          <t>Month-end close</t>
        </is>
      </c>
      <c r="C55" s="9" t="inlineStr">
        <is>
          <t>Payroll accrual for days worked</t>
        </is>
      </c>
      <c r="D55" s="9" t="inlineStr">
        <is>
          <t>Month-end when payroll is paid in the following month</t>
        </is>
      </c>
      <c r="E55" s="9" t="inlineStr">
        <is>
          <t>Payroll register; days worked since the last pay date</t>
        </is>
      </c>
      <c r="F55" s="9" t="inlineStr">
        <is>
          <t>Computes the accrual, for example 8 working days of a EUR 42,000 monthly gross payroll over 21 working days = EUR 16,000 plus employer contributions</t>
        </is>
      </c>
      <c r="G55" s="9" t="inlineStr">
        <is>
          <t>Draft accrual journal</t>
        </is>
      </c>
      <c r="H55" s="9" t="inlineStr">
        <is>
          <t>Draft</t>
        </is>
      </c>
      <c r="I55" s="9" t="inlineStr">
        <is>
          <t>Days, rates and employer contribution percentages are right</t>
        </is>
      </c>
      <c r="J55" s="9" t="inlineStr">
        <is>
          <t>tool use</t>
        </is>
      </c>
      <c r="K55" s="9" t="inlineStr">
        <is>
          <t>Claude Sonnet 5</t>
        </is>
      </c>
      <c r="L55" s="9" t="inlineStr">
        <is>
          <t>Yes</t>
        </is>
      </c>
      <c r="M55" s="9" t="inlineStr">
        <is>
          <t>Rolling out</t>
        </is>
      </c>
    </row>
    <row r="56">
      <c r="A56" s="9" t="inlineStr">
        <is>
          <t>MC-10</t>
        </is>
      </c>
      <c r="B56" s="9" t="inlineStr">
        <is>
          <t>Month-end close</t>
        </is>
      </c>
      <c r="C56" s="9" t="inlineStr">
        <is>
          <t>Close pack narrative</t>
        </is>
      </c>
      <c r="D56" s="9" t="inlineStr">
        <is>
          <t>WD5</t>
        </is>
      </c>
      <c r="E56" s="9" t="inlineStr">
        <is>
          <t>Final trial balance; flux commentary; KPIs</t>
        </is>
      </c>
      <c r="F56" s="9" t="inlineStr">
        <is>
          <t>Drafts the management narrative for the close pack: results, cash, working capital and risks</t>
        </is>
      </c>
      <c r="G56" s="9" t="inlineStr">
        <is>
          <t>Draft narrative</t>
        </is>
      </c>
      <c r="H56" s="9" t="inlineStr">
        <is>
          <t>Draft</t>
        </is>
      </c>
      <c r="I56" s="9" t="inlineStr">
        <is>
          <t>Finance manager checks each figure against the pack</t>
        </is>
      </c>
      <c r="J56" s="9" t="inlineStr">
        <is>
          <t>adaptive thinking</t>
        </is>
      </c>
      <c r="K56" s="9" t="inlineStr">
        <is>
          <t>Claude Opus 5.5</t>
        </is>
      </c>
      <c r="L56" s="9" t="inlineStr">
        <is>
          <t>No</t>
        </is>
      </c>
      <c r="M56" s="9" t="inlineStr">
        <is>
          <t>Rolling out</t>
        </is>
      </c>
    </row>
    <row r="57">
      <c r="A57" s="9" t="inlineStr">
        <is>
          <t>MC-11</t>
        </is>
      </c>
      <c r="B57" s="9" t="inlineStr">
        <is>
          <t>Month-end close</t>
        </is>
      </c>
      <c r="C57" s="9" t="inlineStr">
        <is>
          <t>Post-close posting alert</t>
        </is>
      </c>
      <c r="D57" s="9" t="inlineStr">
        <is>
          <t>After the period is soft-closed</t>
        </is>
      </c>
      <c r="E57" s="9" t="inlineStr">
        <is>
          <t>Journals posted or attempted after close</t>
        </is>
      </c>
      <c r="F57" s="9" t="inlineStr">
        <is>
          <t>Flags any entry dated in the closed period and any late adjustment</t>
        </is>
      </c>
      <c r="G57" s="9" t="inlineStr">
        <is>
          <t>Alert list</t>
        </is>
      </c>
      <c r="H57" s="9" t="inlineStr">
        <is>
          <t>Auto</t>
        </is>
      </c>
      <c r="I57" s="9" t="inlineStr">
        <is>
          <t>Controller approves or rejects each late entry</t>
        </is>
      </c>
      <c r="J57" s="9" t="inlineStr">
        <is>
          <t>tool use</t>
        </is>
      </c>
      <c r="K57" s="9" t="inlineStr">
        <is>
          <t>Claude Haiku 4.5</t>
        </is>
      </c>
      <c r="L57" s="9" t="inlineStr">
        <is>
          <t>No</t>
        </is>
      </c>
      <c r="M57" s="9" t="inlineStr">
        <is>
          <t>Rolling out</t>
        </is>
      </c>
    </row>
    <row r="58">
      <c r="A58" s="9" t="inlineStr">
        <is>
          <t>TX-01</t>
        </is>
      </c>
      <c r="B58" s="9" t="inlineStr">
        <is>
          <t>Tax and VAT</t>
        </is>
      </c>
      <c r="C58" s="9" t="inlineStr">
        <is>
          <t>VAT code review</t>
        </is>
      </c>
      <c r="D58" s="9" t="inlineStr">
        <is>
          <t>Weekly on new transactions</t>
        </is>
      </c>
      <c r="E58" s="9" t="inlineStr">
        <is>
          <t>Posted lines with VAT codes; supplier and customer countries</t>
        </is>
      </c>
      <c r="F58" s="9" t="inlineStr">
        <is>
          <t>Flags codes that look wrong: standard rate on an exempt supply, no VAT on a domestic sale, reverse charge missing on an EU service</t>
        </is>
      </c>
      <c r="G58" s="9" t="inlineStr">
        <is>
          <t>Flag list</t>
        </is>
      </c>
      <c r="H58" s="9" t="inlineStr">
        <is>
          <t>Auto</t>
        </is>
      </c>
      <c r="I58" s="9" t="inlineStr">
        <is>
          <t>Tax accountant corrects confirmed errors before the return</t>
        </is>
      </c>
      <c r="J58" s="9" t="inlineStr">
        <is>
          <t>structured outputs, Batches</t>
        </is>
      </c>
      <c r="K58" s="9" t="inlineStr">
        <is>
          <t>Claude Haiku 4.5</t>
        </is>
      </c>
      <c r="L58" s="9" t="inlineStr">
        <is>
          <t>Yes</t>
        </is>
      </c>
      <c r="M58" s="9" t="inlineStr">
        <is>
          <t>Rolling out</t>
        </is>
      </c>
    </row>
    <row r="59">
      <c r="A59" s="9" t="inlineStr">
        <is>
          <t>TX-02</t>
        </is>
      </c>
      <c r="B59" s="9" t="inlineStr">
        <is>
          <t>Tax and VAT</t>
        </is>
      </c>
      <c r="C59" s="9" t="inlineStr">
        <is>
          <t>VAT return reconciliation</t>
        </is>
      </c>
      <c r="D59" s="9" t="inlineStr">
        <is>
          <t>Before filing each return</t>
        </is>
      </c>
      <c r="E59" s="9" t="inlineStr">
        <is>
          <t>VAT return boxes; VAT GL accounts</t>
        </is>
      </c>
      <c r="F59" s="9" t="inlineStr">
        <is>
          <t>Reconciles output and input VAT in the return to the VAT accounts and lists differences</t>
        </is>
      </c>
      <c r="G59" s="9" t="inlineStr">
        <is>
          <t>Reconciliation with differences explained</t>
        </is>
      </c>
      <c r="H59" s="9" t="inlineStr">
        <is>
          <t>Draft</t>
        </is>
      </c>
      <c r="I59" s="9" t="inlineStr">
        <is>
          <t>Return equals the ledger or every difference is explained</t>
        </is>
      </c>
      <c r="J59" s="9" t="inlineStr">
        <is>
          <t>tool use</t>
        </is>
      </c>
      <c r="K59" s="9" t="inlineStr">
        <is>
          <t>Claude Sonnet 5</t>
        </is>
      </c>
      <c r="L59" s="9" t="inlineStr">
        <is>
          <t>No</t>
        </is>
      </c>
      <c r="M59" s="9" t="inlineStr">
        <is>
          <t>Rolling out</t>
        </is>
      </c>
    </row>
    <row r="60">
      <c r="A60" s="9" t="inlineStr">
        <is>
          <t>TX-03</t>
        </is>
      </c>
      <c r="B60" s="9" t="inlineStr">
        <is>
          <t>Tax and VAT</t>
        </is>
      </c>
      <c r="C60" s="9" t="inlineStr">
        <is>
          <t>Reverse-charge detection</t>
        </is>
      </c>
      <c r="D60" s="9" t="inlineStr">
        <is>
          <t>A bill for services arrives from another EU country</t>
        </is>
      </c>
      <c r="E60" s="9" t="inlineStr">
        <is>
          <t>Bill; supplier country; own VAT number</t>
        </is>
      </c>
      <c r="F60" s="9" t="inlineStr">
        <is>
          <t>Proposes self-accounting under the reverse charge: output VAT and input VAT of equal amount, for example 20 percent on EUR 5,000 = EUR 1,000 each where that is the local rate</t>
        </is>
      </c>
      <c r="G60" s="9" t="inlineStr">
        <is>
          <t>Draft VAT lines</t>
        </is>
      </c>
      <c r="H60" s="9" t="inlineStr">
        <is>
          <t>Draft</t>
        </is>
      </c>
      <c r="I60" s="9" t="inlineStr">
        <is>
          <t>Supply is B2B services; place of supply rule applies; local rate is right</t>
        </is>
      </c>
      <c r="J60" s="9" t="inlineStr">
        <is>
          <t>structured outputs</t>
        </is>
      </c>
      <c r="K60" s="9" t="inlineStr">
        <is>
          <t>Claude Sonnet 5</t>
        </is>
      </c>
      <c r="L60" s="9" t="inlineStr">
        <is>
          <t>Yes</t>
        </is>
      </c>
      <c r="M60" s="9" t="inlineStr">
        <is>
          <t>Rolling out</t>
        </is>
      </c>
    </row>
    <row r="61">
      <c r="A61" s="9" t="inlineStr">
        <is>
          <t>TX-04</t>
        </is>
      </c>
      <c r="B61" s="9" t="inlineStr">
        <is>
          <t>Tax and VAT</t>
        </is>
      </c>
      <c r="C61" s="9" t="inlineStr">
        <is>
          <t>Customer VAT number check summary</t>
        </is>
      </c>
      <c r="D61" s="9" t="inlineStr">
        <is>
          <t>New EU business customer, or quarterly</t>
        </is>
      </c>
      <c r="E61" s="9" t="inlineStr">
        <is>
          <t>Customer VAT numbers; validation results from the official service</t>
        </is>
      </c>
      <c r="F61" s="9" t="inlineStr">
        <is>
          <t>Summarises invalid or unconfirmed numbers and the invoices that used zero rating or reverse charge</t>
        </is>
      </c>
      <c r="G61" s="9" t="inlineStr">
        <is>
          <t>Exception list</t>
        </is>
      </c>
      <c r="H61" s="9" t="inlineStr">
        <is>
          <t>Auto</t>
        </is>
      </c>
      <c r="I61" s="9" t="inlineStr">
        <is>
          <t>Tax accountant decides whether to charge VAT on affected invoices</t>
        </is>
      </c>
      <c r="J61" s="9" t="inlineStr">
        <is>
          <t>tool use</t>
        </is>
      </c>
      <c r="K61" s="9" t="inlineStr">
        <is>
          <t>Claude Haiku 4.5</t>
        </is>
      </c>
      <c r="L61" s="9" t="inlineStr">
        <is>
          <t>Yes</t>
        </is>
      </c>
      <c r="M61" s="9" t="inlineStr">
        <is>
          <t>Rolling out</t>
        </is>
      </c>
    </row>
    <row r="62">
      <c r="A62" s="9" t="inlineStr">
        <is>
          <t>TX-05</t>
        </is>
      </c>
      <c r="B62" s="9" t="inlineStr">
        <is>
          <t>Tax and VAT</t>
        </is>
      </c>
      <c r="C62" s="9" t="inlineStr">
        <is>
          <t>Input VAT restriction flag</t>
        </is>
      </c>
      <c r="D62" s="9" t="inlineStr">
        <is>
          <t>Monthly</t>
        </is>
      </c>
      <c r="E62" s="9" t="inlineStr">
        <is>
          <t>Expense lines; local restriction rules (entertainment, passenger cars)</t>
        </is>
      </c>
      <c r="F62" s="9" t="inlineStr">
        <is>
          <t>Flags input VAT claimed on categories that local rules restrict</t>
        </is>
      </c>
      <c r="G62" s="9" t="inlineStr">
        <is>
          <t>Flag list</t>
        </is>
      </c>
      <c r="H62" s="9" t="inlineStr">
        <is>
          <t>Auto</t>
        </is>
      </c>
      <c r="I62" s="9" t="inlineStr">
        <is>
          <t>Tax accountant applies the local rule</t>
        </is>
      </c>
      <c r="J62" s="9" t="inlineStr">
        <is>
          <t>structured outputs</t>
        </is>
      </c>
      <c r="K62" s="9" t="inlineStr">
        <is>
          <t>Claude Sonnet 5</t>
        </is>
      </c>
      <c r="L62" s="9" t="inlineStr">
        <is>
          <t>Yes</t>
        </is>
      </c>
      <c r="M62" s="9" t="inlineStr">
        <is>
          <t>Rolling out</t>
        </is>
      </c>
    </row>
    <row r="63">
      <c r="A63" s="9" t="inlineStr">
        <is>
          <t>TX-06</t>
        </is>
      </c>
      <c r="B63" s="9" t="inlineStr">
        <is>
          <t>Tax and VAT</t>
        </is>
      </c>
      <c r="C63" s="9" t="inlineStr">
        <is>
          <t>VAT rate change readiness</t>
        </is>
      </c>
      <c r="D63" s="9" t="inlineStr">
        <is>
          <t>A rate change is announced</t>
        </is>
      </c>
      <c r="E63" s="9" t="inlineStr">
        <is>
          <t>Announcement text; tax rate table; product list</t>
        </is>
      </c>
      <c r="F63" s="9" t="inlineStr">
        <is>
          <t>Lists affected products, open orders and contracts spanning the change date</t>
        </is>
      </c>
      <c r="G63" s="9" t="inlineStr">
        <is>
          <t>Impact list</t>
        </is>
      </c>
      <c r="H63" s="9" t="inlineStr">
        <is>
          <t>Read</t>
        </is>
      </c>
      <c r="I63" s="9" t="inlineStr">
        <is>
          <t>Tax accountant confirms scope before any master data change</t>
        </is>
      </c>
      <c r="J63" s="9" t="inlineStr">
        <is>
          <t>citations</t>
        </is>
      </c>
      <c r="K63" s="9" t="inlineStr">
        <is>
          <t>Claude Sonnet 5</t>
        </is>
      </c>
      <c r="L63" s="9" t="inlineStr">
        <is>
          <t>No</t>
        </is>
      </c>
      <c r="M63" s="9" t="inlineStr">
        <is>
          <t>Rolling out</t>
        </is>
      </c>
    </row>
    <row r="64">
      <c r="A64" s="9" t="inlineStr">
        <is>
          <t>TX-07</t>
        </is>
      </c>
      <c r="B64" s="9" t="inlineStr">
        <is>
          <t>Tax and VAT</t>
        </is>
      </c>
      <c r="C64" s="9" t="inlineStr">
        <is>
          <t>Tax research memo with citations</t>
        </is>
      </c>
      <c r="D64" s="9" t="inlineStr">
        <is>
          <t>A tax question needs a documented answer</t>
        </is>
      </c>
      <c r="E64" s="9" t="inlineStr">
        <is>
          <t>Legislation or guidance text supplied by the user</t>
        </is>
      </c>
      <c r="F64" s="9" t="inlineStr">
        <is>
          <t>Answers the question quoting the passages relied on</t>
        </is>
      </c>
      <c r="G64" s="9" t="inlineStr">
        <is>
          <t>Memo with cited passages</t>
        </is>
      </c>
      <c r="H64" s="9" t="inlineStr">
        <is>
          <t>Read</t>
        </is>
      </c>
      <c r="I64" s="9" t="inlineStr">
        <is>
          <t>Tax adviser reads every cited passage; the memo is not advice until signed</t>
        </is>
      </c>
      <c r="J64" s="9" t="inlineStr">
        <is>
          <t>citations, PDF input</t>
        </is>
      </c>
      <c r="K64" s="9" t="inlineStr">
        <is>
          <t>Claude Opus 5.5</t>
        </is>
      </c>
      <c r="L64" s="9" t="inlineStr">
        <is>
          <t>No</t>
        </is>
      </c>
      <c r="M64" s="9" t="inlineStr">
        <is>
          <t>Rolling out</t>
        </is>
      </c>
    </row>
    <row r="65">
      <c r="A65" s="9" t="inlineStr">
        <is>
          <t>TX-08</t>
        </is>
      </c>
      <c r="B65" s="9" t="inlineStr">
        <is>
          <t>Tax and VAT</t>
        </is>
      </c>
      <c r="C65" s="9" t="inlineStr">
        <is>
          <t>Withholding tax flag</t>
        </is>
      </c>
      <c r="D65" s="9" t="inlineStr">
        <is>
          <t>A payment to a non-resident is proposed</t>
        </is>
      </c>
      <c r="E65" s="9" t="inlineStr">
        <is>
          <t>Payment; supplier country; service type</t>
        </is>
      </c>
      <c r="F65" s="9" t="inlineStr">
        <is>
          <t>Flags royalties, interest or services that may carry withholding tax and asks for the treaty position</t>
        </is>
      </c>
      <c r="G65" s="9" t="inlineStr">
        <is>
          <t>Flag on the payment</t>
        </is>
      </c>
      <c r="H65" s="9" t="inlineStr">
        <is>
          <t>Auto</t>
        </is>
      </c>
      <c r="I65" s="9" t="inlineStr">
        <is>
          <t>Tax accountant confirms the rate or exemption before payment</t>
        </is>
      </c>
      <c r="J65" s="9" t="inlineStr">
        <is>
          <t>structured outputs</t>
        </is>
      </c>
      <c r="K65" s="9" t="inlineStr">
        <is>
          <t>Claude Sonnet 5</t>
        </is>
      </c>
      <c r="L65" s="9" t="inlineStr">
        <is>
          <t>No</t>
        </is>
      </c>
      <c r="M65" s="9" t="inlineStr">
        <is>
          <t>Rolling out</t>
        </is>
      </c>
    </row>
    <row r="66">
      <c r="A66" s="9" t="inlineStr">
        <is>
          <t>TX-09</t>
        </is>
      </c>
      <c r="B66" s="9" t="inlineStr">
        <is>
          <t>Tax and VAT</t>
        </is>
      </c>
      <c r="C66" s="9" t="inlineStr">
        <is>
          <t>Corporate tax add-back schedule</t>
        </is>
      </c>
      <c r="D66" s="9" t="inlineStr">
        <is>
          <t>Year-end</t>
        </is>
      </c>
      <c r="E66" s="9" t="inlineStr">
        <is>
          <t>Trial balance; expense detail</t>
        </is>
      </c>
      <c r="F66" s="9" t="inlineStr">
        <is>
          <t>Drafts the schedule of non-deductible items (fines, penalties, part of entertainment) with the ledger lines behind each</t>
        </is>
      </c>
      <c r="G66" s="9" t="inlineStr">
        <is>
          <t>Draft add-back schedule</t>
        </is>
      </c>
      <c r="H66" s="9" t="inlineStr">
        <is>
          <t>Draft</t>
        </is>
      </c>
      <c r="I66" s="9" t="inlineStr">
        <is>
          <t>Tax adviser confirms each item against local law</t>
        </is>
      </c>
      <c r="J66" s="9" t="inlineStr">
        <is>
          <t>tool use, adaptive thinking</t>
        </is>
      </c>
      <c r="K66" s="9" t="inlineStr">
        <is>
          <t>Claude Opus 5.5</t>
        </is>
      </c>
      <c r="L66" s="9" t="inlineStr">
        <is>
          <t>Yes</t>
        </is>
      </c>
      <c r="M66" s="9" t="inlineStr">
        <is>
          <t>Rolling out</t>
        </is>
      </c>
    </row>
    <row r="67">
      <c r="A67" s="9" t="inlineStr">
        <is>
          <t>TX-10</t>
        </is>
      </c>
      <c r="B67" s="9" t="inlineStr">
        <is>
          <t>Tax and VAT</t>
        </is>
      </c>
      <c r="C67" s="9" t="inlineStr">
        <is>
          <t>E-invoice mandatory field check</t>
        </is>
      </c>
      <c r="D67" s="9" t="inlineStr">
        <is>
          <t>A structured e-invoice is received or created</t>
        </is>
      </c>
      <c r="E67" s="9" t="inlineStr">
        <is>
          <t>E-invoice data (EN 16931 semantic model fields)</t>
        </is>
      </c>
      <c r="F67" s="9" t="inlineStr">
        <is>
          <t>Checks that mandatory fields are present and totals are consistent (line totals, VAT breakdown, payable amount)</t>
        </is>
      </c>
      <c r="G67" s="9" t="inlineStr">
        <is>
          <t>Pass or fail per field</t>
        </is>
      </c>
      <c r="H67" s="9" t="inlineStr">
        <is>
          <t>Auto</t>
        </is>
      </c>
      <c r="I67" s="9" t="inlineStr">
        <is>
          <t>AP or billing clerk fixes failures; the national platform's own validation still applies</t>
        </is>
      </c>
      <c r="J67" s="9" t="inlineStr">
        <is>
          <t>structured outputs</t>
        </is>
      </c>
      <c r="K67" s="9" t="inlineStr">
        <is>
          <t>Claude Haiku 4.5</t>
        </is>
      </c>
      <c r="L67" s="9" t="inlineStr">
        <is>
          <t>Yes</t>
        </is>
      </c>
      <c r="M67" s="9" t="inlineStr">
        <is>
          <t>Rolling out</t>
        </is>
      </c>
    </row>
    <row r="68">
      <c r="A68" s="9" t="inlineStr">
        <is>
          <t>FA-01</t>
        </is>
      </c>
      <c r="B68" s="9" t="inlineStr">
        <is>
          <t>Fixed assets</t>
        </is>
      </c>
      <c r="C68" s="9" t="inlineStr">
        <is>
          <t>Asset addition from invoice</t>
        </is>
      </c>
      <c r="D68" s="9" t="inlineStr">
        <is>
          <t>A bill is confirmed as capital</t>
        </is>
      </c>
      <c r="E68" s="9" t="inlineStr">
        <is>
          <t>Bill; delivery and installation costs; asset categories</t>
        </is>
      </c>
      <c r="F68" s="9" t="inlineStr">
        <is>
          <t>Drafts the register entry: description, cost including directly attributable costs and excluding recoverable VAT, category, useful life and start date</t>
        </is>
      </c>
      <c r="G68" s="9" t="inlineStr">
        <is>
          <t>Draft asset record</t>
        </is>
      </c>
      <c r="H68" s="9" t="inlineStr">
        <is>
          <t>Draft</t>
        </is>
      </c>
      <c r="I68" s="9" t="inlineStr">
        <is>
          <t>Cost follows IAS 16 (no training or general overheads); life matches policy</t>
        </is>
      </c>
      <c r="J68" s="9" t="inlineStr">
        <is>
          <t>PDF input, structured outputs</t>
        </is>
      </c>
      <c r="K68" s="9" t="inlineStr">
        <is>
          <t>Claude Sonnet 5</t>
        </is>
      </c>
      <c r="L68" s="9" t="inlineStr">
        <is>
          <t>No</t>
        </is>
      </c>
      <c r="M68" s="9" t="inlineStr">
        <is>
          <t>Rolling out</t>
        </is>
      </c>
    </row>
    <row r="69">
      <c r="A69" s="9" t="inlineStr">
        <is>
          <t>FA-02</t>
        </is>
      </c>
      <c r="B69" s="9" t="inlineStr">
        <is>
          <t>Fixed assets</t>
        </is>
      </c>
      <c r="C69" s="9" t="inlineStr">
        <is>
          <t>Depreciation run check</t>
        </is>
      </c>
      <c r="D69" s="9" t="inlineStr">
        <is>
          <t>After each depreciation run</t>
        </is>
      </c>
      <c r="E69" s="9" t="inlineStr">
        <is>
          <t>Register; depreciation charge per asset</t>
        </is>
      </c>
      <c r="F69" s="9" t="inlineStr">
        <is>
          <t>Recomputes straight-line charges, for example (EUR 36,000 cost - 6,000 residual) / 5 years / 12 = EUR 500 a month, and flags differences</t>
        </is>
      </c>
      <c r="G69" s="9" t="inlineStr">
        <is>
          <t>Exception report</t>
        </is>
      </c>
      <c r="H69" s="9" t="inlineStr">
        <is>
          <t>Auto</t>
        </is>
      </c>
      <c r="I69" s="9" t="inlineStr">
        <is>
          <t>Asset accountant corrects the master data behind any difference</t>
        </is>
      </c>
      <c r="J69" s="9" t="inlineStr">
        <is>
          <t>tool use</t>
        </is>
      </c>
      <c r="K69" s="9" t="inlineStr">
        <is>
          <t>Claude Haiku 4.5</t>
        </is>
      </c>
      <c r="L69" s="9" t="inlineStr">
        <is>
          <t>Yes</t>
        </is>
      </c>
      <c r="M69" s="9" t="inlineStr">
        <is>
          <t>Rolling out</t>
        </is>
      </c>
    </row>
    <row r="70">
      <c r="A70" s="9" t="inlineStr">
        <is>
          <t>FA-03</t>
        </is>
      </c>
      <c r="B70" s="9" t="inlineStr">
        <is>
          <t>Fixed assets</t>
        </is>
      </c>
      <c r="C70" s="9" t="inlineStr">
        <is>
          <t>Disposal entry draft</t>
        </is>
      </c>
      <c r="D70" s="9" t="inlineStr">
        <is>
          <t>An asset is sold or scrapped</t>
        </is>
      </c>
      <c r="E70" s="9" t="inlineStr">
        <is>
          <t>Asset cost and accumulated depreciation; sale proceeds</t>
        </is>
      </c>
      <c r="F70" s="9" t="inlineStr">
        <is>
          <t>Drafts, for example, Dr Bank 4,000 / Dr Accumulated depreciation 18,000 / Cr Asset cost 20,000 / Cr Gain on disposal 2,000</t>
        </is>
      </c>
      <c r="G70" s="9" t="inlineStr">
        <is>
          <t>Balanced disposal journal</t>
        </is>
      </c>
      <c r="H70" s="9" t="inlineStr">
        <is>
          <t>Draft</t>
        </is>
      </c>
      <c r="I70" s="9" t="inlineStr">
        <is>
          <t>Depreciation is charged to the disposal date; proceeds match the sale invoice</t>
        </is>
      </c>
      <c r="J70" s="9" t="inlineStr">
        <is>
          <t>structured outputs</t>
        </is>
      </c>
      <c r="K70" s="9" t="inlineStr">
        <is>
          <t>Claude Sonnet 5</t>
        </is>
      </c>
      <c r="L70" s="9" t="inlineStr">
        <is>
          <t>No</t>
        </is>
      </c>
      <c r="M70" s="9" t="inlineStr">
        <is>
          <t>Rolling out</t>
        </is>
      </c>
    </row>
    <row r="71">
      <c r="A71" s="9" t="inlineStr">
        <is>
          <t>FA-04</t>
        </is>
      </c>
      <c r="B71" s="9" t="inlineStr">
        <is>
          <t>Fixed assets</t>
        </is>
      </c>
      <c r="C71" s="9" t="inlineStr">
        <is>
          <t>Componentisation review</t>
        </is>
      </c>
      <c r="D71" s="9" t="inlineStr">
        <is>
          <t>A large asset is added (building, production line)</t>
        </is>
      </c>
      <c r="E71" s="9" t="inlineStr">
        <is>
          <t>Contract and cost breakdown</t>
        </is>
      </c>
      <c r="F71" s="9" t="inlineStr">
        <is>
          <t>Identifies parts with different useful lives (roof, lifts, fit-out) that IAS 16 requires to be depreciated separately when significant</t>
        </is>
      </c>
      <c r="G71" s="9" t="inlineStr">
        <is>
          <t>Component proposal</t>
        </is>
      </c>
      <c r="H71" s="9" t="inlineStr">
        <is>
          <t>Read</t>
        </is>
      </c>
      <c r="I71" s="9" t="inlineStr">
        <is>
          <t>Controller agrees components and lives</t>
        </is>
      </c>
      <c r="J71" s="9" t="inlineStr">
        <is>
          <t>PDF input, adaptive thinking</t>
        </is>
      </c>
      <c r="K71" s="9" t="inlineStr">
        <is>
          <t>Claude Opus 5.5</t>
        </is>
      </c>
      <c r="L71" s="9" t="inlineStr">
        <is>
          <t>No</t>
        </is>
      </c>
      <c r="M71" s="9" t="inlineStr">
        <is>
          <t>Rolling out</t>
        </is>
      </c>
    </row>
    <row r="72">
      <c r="A72" s="9" t="inlineStr">
        <is>
          <t>FA-05</t>
        </is>
      </c>
      <c r="B72" s="9" t="inlineStr">
        <is>
          <t>Fixed assets</t>
        </is>
      </c>
      <c r="C72" s="9" t="inlineStr">
        <is>
          <t>Impairment indicator scan</t>
        </is>
      </c>
      <c r="D72" s="9" t="inlineStr">
        <is>
          <t>Year-end</t>
        </is>
      </c>
      <c r="E72" s="9" t="inlineStr">
        <is>
          <t>Asset register; maintenance and utilisation notes; budgets</t>
        </is>
      </c>
      <c r="F72" s="9" t="inlineStr">
        <is>
          <t>Lists IAS 36 indicators: idle assets, physical damage, lower expected use, market decline</t>
        </is>
      </c>
      <c r="G72" s="9" t="inlineStr">
        <is>
          <t>Indicator list per asset or cash-generating unit</t>
        </is>
      </c>
      <c r="H72" s="9" t="inlineStr">
        <is>
          <t>Read</t>
        </is>
      </c>
      <c r="I72" s="9" t="inlineStr">
        <is>
          <t>Finance manager decides whether an impairment test is needed</t>
        </is>
      </c>
      <c r="J72" s="9" t="inlineStr">
        <is>
          <t>adaptive thinking</t>
        </is>
      </c>
      <c r="K72" s="9" t="inlineStr">
        <is>
          <t>Claude Opus 5.5</t>
        </is>
      </c>
      <c r="L72" s="9" t="inlineStr">
        <is>
          <t>Yes</t>
        </is>
      </c>
      <c r="M72" s="9" t="inlineStr">
        <is>
          <t>Rolling out</t>
        </is>
      </c>
    </row>
    <row r="73">
      <c r="A73" s="9" t="inlineStr">
        <is>
          <t>FA-06</t>
        </is>
      </c>
      <c r="B73" s="9" t="inlineStr">
        <is>
          <t>Fixed assets</t>
        </is>
      </c>
      <c r="C73" s="9" t="inlineStr">
        <is>
          <t>Physical verification reconciliation</t>
        </is>
      </c>
      <c r="D73" s="9" t="inlineStr">
        <is>
          <t>After an asset count</t>
        </is>
      </c>
      <c r="E73" s="9" t="inlineStr">
        <is>
          <t>Count sheets; register</t>
        </is>
      </c>
      <c r="F73" s="9" t="inlineStr">
        <is>
          <t>Matches counted tags to the register and lists missing, extra and relocated assets</t>
        </is>
      </c>
      <c r="G73" s="9" t="inlineStr">
        <is>
          <t>Count reconciliation</t>
        </is>
      </c>
      <c r="H73" s="9" t="inlineStr">
        <is>
          <t>Draft</t>
        </is>
      </c>
      <c r="I73" s="9" t="inlineStr">
        <is>
          <t>Missing assets are investigated before any write-off</t>
        </is>
      </c>
      <c r="J73" s="9" t="inlineStr">
        <is>
          <t>tool use</t>
        </is>
      </c>
      <c r="K73" s="9" t="inlineStr">
        <is>
          <t>Claude Haiku 4.5</t>
        </is>
      </c>
      <c r="L73" s="9" t="inlineStr">
        <is>
          <t>Yes</t>
        </is>
      </c>
      <c r="M73" s="9" t="inlineStr">
        <is>
          <t>Rolling out</t>
        </is>
      </c>
    </row>
    <row r="74">
      <c r="A74" s="9" t="inlineStr">
        <is>
          <t>FA-07</t>
        </is>
      </c>
      <c r="B74" s="9" t="inlineStr">
        <is>
          <t>Fixed assets</t>
        </is>
      </c>
      <c r="C74" s="9" t="inlineStr">
        <is>
          <t>Useful-life review list</t>
        </is>
      </c>
      <c r="D74" s="9" t="inlineStr">
        <is>
          <t>Annually</t>
        </is>
      </c>
      <c r="E74" s="9" t="inlineStr">
        <is>
          <t>Register with net book values; utilisation</t>
        </is>
      </c>
      <c r="F74" s="9" t="inlineStr">
        <is>
          <t>Lists fully depreciated assets still in use and assets whose remaining life looks too long or short</t>
        </is>
      </c>
      <c r="G74" s="9" t="inlineStr">
        <is>
          <t>Review report</t>
        </is>
      </c>
      <c r="H74" s="9" t="inlineStr">
        <is>
          <t>Auto</t>
        </is>
      </c>
      <c r="I74" s="9" t="inlineStr">
        <is>
          <t>Controller revises lives prospectively where estimates change (IAS 8)</t>
        </is>
      </c>
      <c r="J74" s="9" t="inlineStr">
        <is>
          <t>tool use</t>
        </is>
      </c>
      <c r="K74" s="9" t="inlineStr">
        <is>
          <t>Claude Haiku 4.5</t>
        </is>
      </c>
      <c r="L74" s="9" t="inlineStr">
        <is>
          <t>Yes</t>
        </is>
      </c>
      <c r="M74" s="9" t="inlineStr">
        <is>
          <t>Rolling out</t>
        </is>
      </c>
    </row>
    <row r="75">
      <c r="A75" s="9" t="inlineStr">
        <is>
          <t>IN-01</t>
        </is>
      </c>
      <c r="B75" s="9" t="inlineStr">
        <is>
          <t>Inventory and costing</t>
        </is>
      </c>
      <c r="C75" s="9" t="inlineStr">
        <is>
          <t>Stock alerts on request</t>
        </is>
      </c>
      <c r="D75" s="9" t="inlineStr">
        <is>
          <t>A user asks which items are low on stock</t>
        </is>
      </c>
      <c r="E75" s="9" t="inlineStr">
        <is>
          <t>Live stock alerts for the user's permitted locations</t>
        </is>
      </c>
      <c r="F75" s="9" t="inlineStr">
        <is>
          <t>Picks the stock-alerts report and returns the current stock alerts for the user's permitted locations</t>
        </is>
      </c>
      <c r="G75" s="9" t="inlineStr">
        <is>
          <t>Stock alert list in the chat</t>
        </is>
      </c>
      <c r="H75" s="9" t="inlineStr">
        <is>
          <t>Read</t>
        </is>
      </c>
      <c r="I75" s="9" t="inlineStr">
        <is>
          <t>Buyer checks open purchase orders before reordering</t>
        </is>
      </c>
      <c r="J75" s="9" t="inlineStr">
        <is>
          <t>tool use</t>
        </is>
      </c>
      <c r="K75" s="9" t="inlineStr">
        <is>
          <t>Claude Haiku 4.5</t>
        </is>
      </c>
      <c r="L75" s="9" t="inlineStr">
        <is>
          <t>No</t>
        </is>
      </c>
      <c r="M75" s="9" t="inlineStr">
        <is>
          <t>Live today</t>
        </is>
      </c>
    </row>
    <row r="76">
      <c r="A76" s="9" t="inlineStr">
        <is>
          <t>IN-02</t>
        </is>
      </c>
      <c r="B76" s="9" t="inlineStr">
        <is>
          <t>Inventory and costing</t>
        </is>
      </c>
      <c r="C76" s="9" t="inlineStr">
        <is>
          <t>Top products on request</t>
        </is>
      </c>
      <c r="D76" s="9" t="inlineStr">
        <is>
          <t>A user asks for the best-selling products</t>
        </is>
      </c>
      <c r="E76" s="9" t="inlineStr">
        <is>
          <t>Live top-products figure for a period</t>
        </is>
      </c>
      <c r="F76" s="9" t="inlineStr">
        <is>
          <t>Picks the top-products report for today, yesterday, the last 7 days, this month or the last 30 days</t>
        </is>
      </c>
      <c r="G76" s="9" t="inlineStr">
        <is>
          <t>Ranked product list</t>
        </is>
      </c>
      <c r="H76" s="9" t="inlineStr">
        <is>
          <t>Read</t>
        </is>
      </c>
      <c r="I76" s="9" t="inlineStr">
        <is>
          <t>Sales manager reads it with margin, not revenue alone</t>
        </is>
      </c>
      <c r="J76" s="9" t="inlineStr">
        <is>
          <t>tool use</t>
        </is>
      </c>
      <c r="K76" s="9" t="inlineStr">
        <is>
          <t>Claude Haiku 4.5</t>
        </is>
      </c>
      <c r="L76" s="9" t="inlineStr">
        <is>
          <t>No</t>
        </is>
      </c>
      <c r="M76" s="9" t="inlineStr">
        <is>
          <t>Live today</t>
        </is>
      </c>
    </row>
    <row r="77">
      <c r="A77" s="9" t="inlineStr">
        <is>
          <t>IN-03</t>
        </is>
      </c>
      <c r="B77" s="9" t="inlineStr">
        <is>
          <t>Inventory and costing</t>
        </is>
      </c>
      <c r="C77" s="9" t="inlineStr">
        <is>
          <t>Slow-moving and obsolete stock review</t>
        </is>
      </c>
      <c r="D77" s="9" t="inlineStr">
        <is>
          <t>Quarter-end</t>
        </is>
      </c>
      <c r="E77" s="9" t="inlineStr">
        <is>
          <t>Stock by item with last sale date; cost; expected selling prices</t>
        </is>
      </c>
      <c r="F77" s="9" t="inlineStr">
        <is>
          <t>Lists items with no sale for 180 days and proposes a write-down to net realisable value under IAS 2</t>
        </is>
      </c>
      <c r="G77" s="9" t="inlineStr">
        <is>
          <t>Write-down proposal with the basis per item</t>
        </is>
      </c>
      <c r="H77" s="9" t="inlineStr">
        <is>
          <t>Draft</t>
        </is>
      </c>
      <c r="I77" s="9" t="inlineStr">
        <is>
          <t>Sales and operations confirm selling prices; write-down journal approved by the controller</t>
        </is>
      </c>
      <c r="J77" s="9" t="inlineStr">
        <is>
          <t>tool use, adaptive thinking</t>
        </is>
      </c>
      <c r="K77" s="9" t="inlineStr">
        <is>
          <t>Claude Sonnet 5</t>
        </is>
      </c>
      <c r="L77" s="9" t="inlineStr">
        <is>
          <t>Yes</t>
        </is>
      </c>
      <c r="M77" s="9" t="inlineStr">
        <is>
          <t>Rolling out</t>
        </is>
      </c>
    </row>
    <row r="78">
      <c r="A78" s="9" t="inlineStr">
        <is>
          <t>IN-04</t>
        </is>
      </c>
      <c r="B78" s="9" t="inlineStr">
        <is>
          <t>Inventory and costing</t>
        </is>
      </c>
      <c r="C78" s="9" t="inlineStr">
        <is>
          <t>Stock count variance explanation</t>
        </is>
      </c>
      <c r="D78" s="9" t="inlineStr">
        <is>
          <t>After a stock count</t>
        </is>
      </c>
      <c r="E78" s="9" t="inlineStr">
        <is>
          <t>Count results; system quantities; recent movements</t>
        </is>
      </c>
      <c r="F78" s="9" t="inlineStr">
        <is>
          <t>Explains variances by checking unposted receipts, returns and transfers around the count date, and drafts the adjustment for the rest</t>
        </is>
      </c>
      <c r="G78" s="9" t="inlineStr">
        <is>
          <t>Variance analysis and draft adjustment</t>
        </is>
      </c>
      <c r="H78" s="9" t="inlineStr">
        <is>
          <t>Draft</t>
        </is>
      </c>
      <c r="I78" s="9" t="inlineStr">
        <is>
          <t>Warehouse manager signs the count; large variances are recounted</t>
        </is>
      </c>
      <c r="J78" s="9" t="inlineStr">
        <is>
          <t>tool use</t>
        </is>
      </c>
      <c r="K78" s="9" t="inlineStr">
        <is>
          <t>Claude Sonnet 5</t>
        </is>
      </c>
      <c r="L78" s="9" t="inlineStr">
        <is>
          <t>No</t>
        </is>
      </c>
      <c r="M78" s="9" t="inlineStr">
        <is>
          <t>Rolling out</t>
        </is>
      </c>
    </row>
    <row r="79">
      <c r="A79" s="9" t="inlineStr">
        <is>
          <t>IN-05</t>
        </is>
      </c>
      <c r="B79" s="9" t="inlineStr">
        <is>
          <t>Inventory and costing</t>
        </is>
      </c>
      <c r="C79" s="9" t="inlineStr">
        <is>
          <t>Landed cost allocation</t>
        </is>
      </c>
      <c r="D79" s="9" t="inlineStr">
        <is>
          <t>Freight or duty invoices for an import arrive</t>
        </is>
      </c>
      <c r="E79" s="9" t="inlineStr">
        <is>
          <t>Import shipment lines; freight and duty bills; allocation basis</t>
        </is>
      </c>
      <c r="F79" s="9" t="inlineStr">
        <is>
          <t>Allocates, for example, EUR 1,800 freight across items by value or weight and updates unit costs</t>
        </is>
      </c>
      <c r="G79" s="9" t="inlineStr">
        <is>
          <t>Allocation table and draft cost update</t>
        </is>
      </c>
      <c r="H79" s="9" t="inlineStr">
        <is>
          <t>Draft</t>
        </is>
      </c>
      <c r="I79" s="9" t="inlineStr">
        <is>
          <t>Basis is consistent; allocations add up to the bills</t>
        </is>
      </c>
      <c r="J79" s="9" t="inlineStr">
        <is>
          <t>tool use, structured outputs</t>
        </is>
      </c>
      <c r="K79" s="9" t="inlineStr">
        <is>
          <t>Claude Sonnet 5</t>
        </is>
      </c>
      <c r="L79" s="9" t="inlineStr">
        <is>
          <t>Yes</t>
        </is>
      </c>
      <c r="M79" s="9" t="inlineStr">
        <is>
          <t>Rolling out</t>
        </is>
      </c>
    </row>
    <row r="80">
      <c r="A80" s="9" t="inlineStr">
        <is>
          <t>IN-06</t>
        </is>
      </c>
      <c r="B80" s="9" t="inlineStr">
        <is>
          <t>Inventory and costing</t>
        </is>
      </c>
      <c r="C80" s="9" t="inlineStr">
        <is>
          <t>Negative stock and cost anomaly flag</t>
        </is>
      </c>
      <c r="D80" s="9" t="inlineStr">
        <is>
          <t>Daily</t>
        </is>
      </c>
      <c r="E80" s="9" t="inlineStr">
        <is>
          <t>Stock balances; unit costs</t>
        </is>
      </c>
      <c r="F80" s="9" t="inlineStr">
        <is>
          <t>Flags negative quantities, zero-cost items and unit costs that moved more than 25 percent</t>
        </is>
      </c>
      <c r="G80" s="9" t="inlineStr">
        <is>
          <t>Flag list</t>
        </is>
      </c>
      <c r="H80" s="9" t="inlineStr">
        <is>
          <t>Auto</t>
        </is>
      </c>
      <c r="I80" s="9" t="inlineStr">
        <is>
          <t>Inventory accountant corrects the transactions behind each flag</t>
        </is>
      </c>
      <c r="J80" s="9" t="inlineStr">
        <is>
          <t>tool use</t>
        </is>
      </c>
      <c r="K80" s="9" t="inlineStr">
        <is>
          <t>Claude Haiku 4.5</t>
        </is>
      </c>
      <c r="L80" s="9" t="inlineStr">
        <is>
          <t>Yes</t>
        </is>
      </c>
      <c r="M80" s="9" t="inlineStr">
        <is>
          <t>Rolling out</t>
        </is>
      </c>
    </row>
    <row r="81">
      <c r="A81" s="9" t="inlineStr">
        <is>
          <t>IN-07</t>
        </is>
      </c>
      <c r="B81" s="9" t="inlineStr">
        <is>
          <t>Inventory and costing</t>
        </is>
      </c>
      <c r="C81" s="9" t="inlineStr">
        <is>
          <t>Gross margin anomaly report</t>
        </is>
      </c>
      <c r="D81" s="9" t="inlineStr">
        <is>
          <t>Weekly</t>
        </is>
      </c>
      <c r="E81" s="9" t="inlineStr">
        <is>
          <t>Sales lines with cost</t>
        </is>
      </c>
      <c r="F81" s="9" t="inlineStr">
        <is>
          <t>Lists products sold below cost or with margins far above their normal range</t>
        </is>
      </c>
      <c r="G81" s="9" t="inlineStr">
        <is>
          <t>Margin report</t>
        </is>
      </c>
      <c r="H81" s="9" t="inlineStr">
        <is>
          <t>Auto</t>
        </is>
      </c>
      <c r="I81" s="9" t="inlineStr">
        <is>
          <t>Pricing owner checks price lists and costs</t>
        </is>
      </c>
      <c r="J81" s="9" t="inlineStr">
        <is>
          <t>tool use</t>
        </is>
      </c>
      <c r="K81" s="9" t="inlineStr">
        <is>
          <t>Claude Haiku 4.5</t>
        </is>
      </c>
      <c r="L81" s="9" t="inlineStr">
        <is>
          <t>Yes</t>
        </is>
      </c>
      <c r="M81" s="9" t="inlineStr">
        <is>
          <t>Rolling out</t>
        </is>
      </c>
    </row>
    <row r="82">
      <c r="A82" s="9" t="inlineStr">
        <is>
          <t>IN-08</t>
        </is>
      </c>
      <c r="B82" s="9" t="inlineStr">
        <is>
          <t>Inventory and costing</t>
        </is>
      </c>
      <c r="C82" s="9" t="inlineStr">
        <is>
          <t>Net realisable value test</t>
        </is>
      </c>
      <c r="D82" s="9" t="inlineStr">
        <is>
          <t>Year-end</t>
        </is>
      </c>
      <c r="E82" s="9" t="inlineStr">
        <is>
          <t>Items; cost; post-year-end selling prices; costs to sell</t>
        </is>
      </c>
      <c r="F82" s="9" t="inlineStr">
        <is>
          <t>Compares cost with estimated selling price less costs to complete and sell, item by item</t>
        </is>
      </c>
      <c r="G82" s="9" t="inlineStr">
        <is>
          <t>NRV test schedule</t>
        </is>
      </c>
      <c r="H82" s="9" t="inlineStr">
        <is>
          <t>Draft</t>
        </is>
      </c>
      <c r="I82" s="9" t="inlineStr">
        <is>
          <t>Auditor-ready evidence for prices; write-down approved</t>
        </is>
      </c>
      <c r="J82" s="9" t="inlineStr">
        <is>
          <t>tool use, adaptive thinking</t>
        </is>
      </c>
      <c r="K82" s="9" t="inlineStr">
        <is>
          <t>Claude Opus 5.5</t>
        </is>
      </c>
      <c r="L82" s="9" t="inlineStr">
        <is>
          <t>Yes</t>
        </is>
      </c>
      <c r="M82" s="9" t="inlineStr">
        <is>
          <t>Rolling out</t>
        </is>
      </c>
    </row>
    <row r="83">
      <c r="A83" s="9" t="inlineStr">
        <is>
          <t>PY-01</t>
        </is>
      </c>
      <c r="B83" s="9" t="inlineStr">
        <is>
          <t>Payroll and HR</t>
        </is>
      </c>
      <c r="C83" s="9" t="inlineStr">
        <is>
          <t>Payroll variance check</t>
        </is>
      </c>
      <c r="D83" s="9" t="inlineStr">
        <is>
          <t>Before payroll approval</t>
        </is>
      </c>
      <c r="E83" s="9" t="inlineStr">
        <is>
          <t>This month's and last month's payroll register</t>
        </is>
      </c>
      <c r="F83" s="9" t="inlineStr">
        <is>
          <t>Flags employees whose net pay moved more than 10 percent, new bank accounts and one-off payments</t>
        </is>
      </c>
      <c r="G83" s="9" t="inlineStr">
        <is>
          <t>Variance list</t>
        </is>
      </c>
      <c r="H83" s="9" t="inlineStr">
        <is>
          <t>Auto</t>
        </is>
      </c>
      <c r="I83" s="9" t="inlineStr">
        <is>
          <t>Payroll manager explains each flag before approval</t>
        </is>
      </c>
      <c r="J83" s="9" t="inlineStr">
        <is>
          <t>tool use</t>
        </is>
      </c>
      <c r="K83" s="9" t="inlineStr">
        <is>
          <t>Claude Haiku 4.5</t>
        </is>
      </c>
      <c r="L83" s="9" t="inlineStr">
        <is>
          <t>No</t>
        </is>
      </c>
      <c r="M83" s="9" t="inlineStr">
        <is>
          <t>Rolling out</t>
        </is>
      </c>
    </row>
    <row r="84">
      <c r="A84" s="9" t="inlineStr">
        <is>
          <t>PY-02</t>
        </is>
      </c>
      <c r="B84" s="9" t="inlineStr">
        <is>
          <t>Payroll and HR</t>
        </is>
      </c>
      <c r="C84" s="9" t="inlineStr">
        <is>
          <t>Payroll journal reconciliation</t>
        </is>
      </c>
      <c r="D84" s="9" t="inlineStr">
        <is>
          <t>After payroll is posted</t>
        </is>
      </c>
      <c r="E84" s="9" t="inlineStr">
        <is>
          <t>Payroll summary; payroll journal</t>
        </is>
      </c>
      <c r="F84" s="9" t="inlineStr">
        <is>
          <t>Checks gross pay, employer contributions, deductions and net pay in the journal agree with the payroll summary</t>
        </is>
      </c>
      <c r="G84" s="9" t="inlineStr">
        <is>
          <t>Reconciliation result</t>
        </is>
      </c>
      <c r="H84" s="9" t="inlineStr">
        <is>
          <t>Read</t>
        </is>
      </c>
      <c r="I84" s="9" t="inlineStr">
        <is>
          <t>Accountant clears any difference before close</t>
        </is>
      </c>
      <c r="J84" s="9" t="inlineStr">
        <is>
          <t>tool use</t>
        </is>
      </c>
      <c r="K84" s="9" t="inlineStr">
        <is>
          <t>Claude Sonnet 5</t>
        </is>
      </c>
      <c r="L84" s="9" t="inlineStr">
        <is>
          <t>Yes</t>
        </is>
      </c>
      <c r="M84" s="9" t="inlineStr">
        <is>
          <t>Rolling out</t>
        </is>
      </c>
    </row>
    <row r="85">
      <c r="A85" s="9" t="inlineStr">
        <is>
          <t>PY-03</t>
        </is>
      </c>
      <c r="B85" s="9" t="inlineStr">
        <is>
          <t>Payroll and HR</t>
        </is>
      </c>
      <c r="C85" s="9" t="inlineStr">
        <is>
          <t>Joiners and leavers check</t>
        </is>
      </c>
      <c r="D85" s="9" t="inlineStr">
        <is>
          <t>Monthly before the payroll cut-off</t>
        </is>
      </c>
      <c r="E85" s="9" t="inlineStr">
        <is>
          <t>HR joiner and leaver list; payroll employee list</t>
        </is>
      </c>
      <c r="F85" s="9" t="inlineStr">
        <is>
          <t>Flags leavers still on payroll and joiners missing from it</t>
        </is>
      </c>
      <c r="G85" s="9" t="inlineStr">
        <is>
          <t>Exception list</t>
        </is>
      </c>
      <c r="H85" s="9" t="inlineStr">
        <is>
          <t>Auto</t>
        </is>
      </c>
      <c r="I85" s="9" t="inlineStr">
        <is>
          <t>HR and payroll confirm each case</t>
        </is>
      </c>
      <c r="J85" s="9" t="inlineStr">
        <is>
          <t>tool use</t>
        </is>
      </c>
      <c r="K85" s="9" t="inlineStr">
        <is>
          <t>Claude Haiku 4.5</t>
        </is>
      </c>
      <c r="L85" s="9" t="inlineStr">
        <is>
          <t>No</t>
        </is>
      </c>
      <c r="M85" s="9" t="inlineStr">
        <is>
          <t>Rolling out</t>
        </is>
      </c>
    </row>
    <row r="86">
      <c r="A86" s="9" t="inlineStr">
        <is>
          <t>PY-04</t>
        </is>
      </c>
      <c r="B86" s="9" t="inlineStr">
        <is>
          <t>Payroll and HR</t>
        </is>
      </c>
      <c r="C86" s="9" t="inlineStr">
        <is>
          <t>Holiday pay accrual</t>
        </is>
      </c>
      <c r="D86" s="9" t="inlineStr">
        <is>
          <t>Month-end or year-end</t>
        </is>
      </c>
      <c r="E86" s="9" t="inlineStr">
        <is>
          <t>Unused leave days per employee; daily rates</t>
        </is>
      </c>
      <c r="F86" s="9" t="inlineStr">
        <is>
          <t>Computes the accrual, for example 6 days at EUR 180 = EUR 1,080 per employee, and drafts the journal</t>
        </is>
      </c>
      <c r="G86" s="9" t="inlineStr">
        <is>
          <t>Draft accrual with the schedule</t>
        </is>
      </c>
      <c r="H86" s="9" t="inlineStr">
        <is>
          <t>Draft</t>
        </is>
      </c>
      <c r="I86" s="9" t="inlineStr">
        <is>
          <t>Leave balances come from HR records; rates are current</t>
        </is>
      </c>
      <c r="J86" s="9" t="inlineStr">
        <is>
          <t>tool use</t>
        </is>
      </c>
      <c r="K86" s="9" t="inlineStr">
        <is>
          <t>Claude Sonnet 5</t>
        </is>
      </c>
      <c r="L86" s="9" t="inlineStr">
        <is>
          <t>Yes</t>
        </is>
      </c>
      <c r="M86" s="9" t="inlineStr">
        <is>
          <t>Rolling out</t>
        </is>
      </c>
    </row>
    <row r="87">
      <c r="A87" s="9" t="inlineStr">
        <is>
          <t>PY-05</t>
        </is>
      </c>
      <c r="B87" s="9" t="inlineStr">
        <is>
          <t>Payroll and HR</t>
        </is>
      </c>
      <c r="C87" s="9" t="inlineStr">
        <is>
          <t>Expense claim review</t>
        </is>
      </c>
      <c r="D87" s="9" t="inlineStr">
        <is>
          <t>An employee submits an expense claim</t>
        </is>
      </c>
      <c r="E87" s="9" t="inlineStr">
        <is>
          <t>Receipts; expense policy</t>
        </is>
      </c>
      <c r="F87" s="9" t="inlineStr">
        <is>
          <t>Reads each receipt and checks policy limits, receipt dates, duplicates and whether VAT is recoverable</t>
        </is>
      </c>
      <c r="G87" s="9" t="inlineStr">
        <is>
          <t>Claim review with exceptions</t>
        </is>
      </c>
      <c r="H87" s="9" t="inlineStr">
        <is>
          <t>Draft</t>
        </is>
      </c>
      <c r="I87" s="9" t="inlineStr">
        <is>
          <t>Line manager approves; finance rejects policy breaches</t>
        </is>
      </c>
      <c r="J87" s="9" t="inlineStr">
        <is>
          <t>PDF input, structured outputs</t>
        </is>
      </c>
      <c r="K87" s="9" t="inlineStr">
        <is>
          <t>Claude Haiku 4.5</t>
        </is>
      </c>
      <c r="L87" s="9" t="inlineStr">
        <is>
          <t>Yes</t>
        </is>
      </c>
      <c r="M87" s="9" t="inlineStr">
        <is>
          <t>Rolling out</t>
        </is>
      </c>
    </row>
    <row r="88">
      <c r="A88" s="9" t="inlineStr">
        <is>
          <t>PY-06</t>
        </is>
      </c>
      <c r="B88" s="9" t="inlineStr">
        <is>
          <t>Payroll and HR</t>
        </is>
      </c>
      <c r="C88" s="9" t="inlineStr">
        <is>
          <t>Payroll policy question</t>
        </is>
      </c>
      <c r="D88" s="9" t="inlineStr">
        <is>
          <t>An employee or manager asks a payroll question</t>
        </is>
      </c>
      <c r="E88" s="9" t="inlineStr">
        <is>
          <t>Company payroll and leave policy documents</t>
        </is>
      </c>
      <c r="F88" s="9" t="inlineStr">
        <is>
          <t>Answers from the policy text and quotes the clause used</t>
        </is>
      </c>
      <c r="G88" s="9" t="inlineStr">
        <is>
          <t>Answer with cited clause</t>
        </is>
      </c>
      <c r="H88" s="9" t="inlineStr">
        <is>
          <t>Read</t>
        </is>
      </c>
      <c r="I88" s="9" t="inlineStr">
        <is>
          <t>HR confirms answers that affect pay</t>
        </is>
      </c>
      <c r="J88" s="9" t="inlineStr">
        <is>
          <t>citations</t>
        </is>
      </c>
      <c r="K88" s="9" t="inlineStr">
        <is>
          <t>Claude Haiku 4.5</t>
        </is>
      </c>
      <c r="L88" s="9" t="inlineStr">
        <is>
          <t>No</t>
        </is>
      </c>
      <c r="M88" s="9" t="inlineStr">
        <is>
          <t>Rolling out</t>
        </is>
      </c>
    </row>
    <row r="89">
      <c r="A89" s="9" t="inlineStr">
        <is>
          <t>RP-01</t>
        </is>
      </c>
      <c r="B89" s="9" t="inlineStr">
        <is>
          <t>Reporting and FP&amp;A</t>
        </is>
      </c>
      <c r="C89" s="9" t="inlineStr">
        <is>
          <t>Sales for a period on request</t>
        </is>
      </c>
      <c r="D89" s="9" t="inlineStr">
        <is>
          <t>A user asks for sales today, yesterday, the last 7 days, this month or the last 30 days</t>
        </is>
      </c>
      <c r="E89" s="9" t="inlineStr">
        <is>
          <t>Live total-sales figure for the user's permitted locations</t>
        </is>
      </c>
      <c r="F89" s="9" t="inlineStr">
        <is>
          <t>Picks the total-sales report and period and returns the figure</t>
        </is>
      </c>
      <c r="G89" s="9" t="inlineStr">
        <is>
          <t>Sales total in the chat</t>
        </is>
      </c>
      <c r="H89" s="9" t="inlineStr">
        <is>
          <t>Read</t>
        </is>
      </c>
      <c r="I89" s="9" t="inlineStr">
        <is>
          <t>Use the report screen for anything filed or published</t>
        </is>
      </c>
      <c r="J89" s="9" t="inlineStr">
        <is>
          <t>tool use</t>
        </is>
      </c>
      <c r="K89" s="9" t="inlineStr">
        <is>
          <t>Claude Haiku 4.5</t>
        </is>
      </c>
      <c r="L89" s="9" t="inlineStr">
        <is>
          <t>No</t>
        </is>
      </c>
      <c r="M89" s="9" t="inlineStr">
        <is>
          <t>Live today</t>
        </is>
      </c>
    </row>
    <row r="90">
      <c r="A90" s="9" t="inlineStr">
        <is>
          <t>RP-02</t>
        </is>
      </c>
      <c r="B90" s="9" t="inlineStr">
        <is>
          <t>Reporting and FP&amp;A</t>
        </is>
      </c>
      <c r="C90" s="9" t="inlineStr">
        <is>
          <t>Branch sales comparison</t>
        </is>
      </c>
      <c r="D90" s="9" t="inlineStr">
        <is>
          <t>A user asks to compare sales by branch</t>
        </is>
      </c>
      <c r="E90" s="9" t="inlineStr">
        <is>
          <t>Live sales by branch for the chosen period</t>
        </is>
      </c>
      <c r="F90" s="9" t="inlineStr">
        <is>
          <t>Returns sales per permitted branch and the change against the previous period</t>
        </is>
      </c>
      <c r="G90" s="9" t="inlineStr">
        <is>
          <t>Branch comparison</t>
        </is>
      </c>
      <c r="H90" s="9" t="inlineStr">
        <is>
          <t>Read</t>
        </is>
      </c>
      <c r="I90" s="9" t="inlineStr">
        <is>
          <t>Manager reads it with branch opening days and returns</t>
        </is>
      </c>
      <c r="J90" s="9" t="inlineStr">
        <is>
          <t>tool use</t>
        </is>
      </c>
      <c r="K90" s="9" t="inlineStr">
        <is>
          <t>Claude Haiku 4.5</t>
        </is>
      </c>
      <c r="L90" s="9" t="inlineStr">
        <is>
          <t>No</t>
        </is>
      </c>
      <c r="M90" s="9" t="inlineStr">
        <is>
          <t>Live today</t>
        </is>
      </c>
    </row>
    <row r="91">
      <c r="A91" s="9" t="inlineStr">
        <is>
          <t>RP-03</t>
        </is>
      </c>
      <c r="B91" s="9" t="inlineStr">
        <is>
          <t>Reporting and FP&amp;A</t>
        </is>
      </c>
      <c r="C91" s="9" t="inlineStr">
        <is>
          <t>Sales trend on request</t>
        </is>
      </c>
      <c r="D91" s="9" t="inlineStr">
        <is>
          <t>A user asks how sales are trending</t>
        </is>
      </c>
      <c r="E91" s="9" t="inlineStr">
        <is>
          <t>Live sales-trend figure</t>
        </is>
      </c>
      <c r="F91" s="9" t="inlineStr">
        <is>
          <t>Returns the trend for the chosen period</t>
        </is>
      </c>
      <c r="G91" s="9" t="inlineStr">
        <is>
          <t>Trend in the chat</t>
        </is>
      </c>
      <c r="H91" s="9" t="inlineStr">
        <is>
          <t>Read</t>
        </is>
      </c>
      <c r="I91" s="9" t="inlineStr">
        <is>
          <t>Manager checks one-off events before acting</t>
        </is>
      </c>
      <c r="J91" s="9" t="inlineStr">
        <is>
          <t>tool use</t>
        </is>
      </c>
      <c r="K91" s="9" t="inlineStr">
        <is>
          <t>Claude Haiku 4.5</t>
        </is>
      </c>
      <c r="L91" s="9" t="inlineStr">
        <is>
          <t>No</t>
        </is>
      </c>
      <c r="M91" s="9" t="inlineStr">
        <is>
          <t>Live today</t>
        </is>
      </c>
    </row>
    <row r="92">
      <c r="A92" s="9" t="inlineStr">
        <is>
          <t>RP-04</t>
        </is>
      </c>
      <c r="B92" s="9" t="inlineStr">
        <is>
          <t>Reporting and FP&amp;A</t>
        </is>
      </c>
      <c r="C92" s="9" t="inlineStr">
        <is>
          <t>Purchases and expenses comparison</t>
        </is>
      </c>
      <c r="D92" s="9" t="inlineStr">
        <is>
          <t>A user asks what was spent this month against last month</t>
        </is>
      </c>
      <c r="E92" s="9" t="inlineStr">
        <is>
          <t>Live purchases and expenses figures</t>
        </is>
      </c>
      <c r="F92" s="9" t="inlineStr">
        <is>
          <t>Returns purchases or expenses for a period and period over period</t>
        </is>
      </c>
      <c r="G92" s="9" t="inlineStr">
        <is>
          <t>Spend comparison</t>
        </is>
      </c>
      <c r="H92" s="9" t="inlineStr">
        <is>
          <t>Read</t>
        </is>
      </c>
      <c r="I92" s="9" t="inlineStr">
        <is>
          <t>Accountant checks timing of large bills</t>
        </is>
      </c>
      <c r="J92" s="9" t="inlineStr">
        <is>
          <t>tool use</t>
        </is>
      </c>
      <c r="K92" s="9" t="inlineStr">
        <is>
          <t>Claude Haiku 4.5</t>
        </is>
      </c>
      <c r="L92" s="9" t="inlineStr">
        <is>
          <t>No</t>
        </is>
      </c>
      <c r="M92" s="9" t="inlineStr">
        <is>
          <t>Live today</t>
        </is>
      </c>
    </row>
    <row r="93">
      <c r="A93" s="9" t="inlineStr">
        <is>
          <t>RP-05</t>
        </is>
      </c>
      <c r="B93" s="9" t="inlineStr">
        <is>
          <t>Reporting and FP&amp;A</t>
        </is>
      </c>
      <c r="C93" s="9" t="inlineStr">
        <is>
          <t>Management pack commentary</t>
        </is>
      </c>
      <c r="D93" s="9" t="inlineStr">
        <is>
          <t>Monthly after close</t>
        </is>
      </c>
      <c r="E93" s="9" t="inlineStr">
        <is>
          <t>Financial statements; KPIs; budget</t>
        </is>
      </c>
      <c r="F93" s="9" t="inlineStr">
        <is>
          <t>Drafts commentary on revenue, margin, overheads, cash and working capital</t>
        </is>
      </c>
      <c r="G93" s="9" t="inlineStr">
        <is>
          <t>Draft commentary</t>
        </is>
      </c>
      <c r="H93" s="9" t="inlineStr">
        <is>
          <t>Draft</t>
        </is>
      </c>
      <c r="I93" s="9" t="inlineStr">
        <is>
          <t>Finance manager checks every number and claim</t>
        </is>
      </c>
      <c r="J93" s="9" t="inlineStr">
        <is>
          <t>adaptive thinking</t>
        </is>
      </c>
      <c r="K93" s="9" t="inlineStr">
        <is>
          <t>Claude Opus 5.5</t>
        </is>
      </c>
      <c r="L93" s="9" t="inlineStr">
        <is>
          <t>No</t>
        </is>
      </c>
      <c r="M93" s="9" t="inlineStr">
        <is>
          <t>Rolling out</t>
        </is>
      </c>
    </row>
    <row r="94">
      <c r="A94" s="9" t="inlineStr">
        <is>
          <t>RP-06</t>
        </is>
      </c>
      <c r="B94" s="9" t="inlineStr">
        <is>
          <t>Reporting and FP&amp;A</t>
        </is>
      </c>
      <c r="C94" s="9" t="inlineStr">
        <is>
          <t>Budget versus actual explanation</t>
        </is>
      </c>
      <c r="D94" s="9" t="inlineStr">
        <is>
          <t>Monthly</t>
        </is>
      </c>
      <c r="E94" s="9" t="inlineStr">
        <is>
          <t>Budget and actual by account and cost centre; driver notes</t>
        </is>
      </c>
      <c r="F94" s="9" t="inlineStr">
        <is>
          <t>Explains each significant variance as favourable or adverse with its driver</t>
        </is>
      </c>
      <c r="G94" s="9" t="inlineStr">
        <is>
          <t>Draft variance notes</t>
        </is>
      </c>
      <c r="H94" s="9" t="inlineStr">
        <is>
          <t>Draft</t>
        </is>
      </c>
      <c r="I94" s="9" t="inlineStr">
        <is>
          <t>Budget holders confirm drivers</t>
        </is>
      </c>
      <c r="J94" s="9" t="inlineStr">
        <is>
          <t>tool use</t>
        </is>
      </c>
      <c r="K94" s="9" t="inlineStr">
        <is>
          <t>Claude Sonnet 5</t>
        </is>
      </c>
      <c r="L94" s="9" t="inlineStr">
        <is>
          <t>Yes</t>
        </is>
      </c>
      <c r="M94" s="9" t="inlineStr">
        <is>
          <t>Rolling out</t>
        </is>
      </c>
    </row>
    <row r="95">
      <c r="A95" s="9" t="inlineStr">
        <is>
          <t>RP-07</t>
        </is>
      </c>
      <c r="B95" s="9" t="inlineStr">
        <is>
          <t>Reporting and FP&amp;A</t>
        </is>
      </c>
      <c r="C95" s="9" t="inlineStr">
        <is>
          <t>Rolling forecast update</t>
        </is>
      </c>
      <c r="D95" s="9" t="inlineStr">
        <is>
          <t>Monthly</t>
        </is>
      </c>
      <c r="E95" s="9" t="inlineStr">
        <is>
          <t>Actuals to date; prior forecast; known changes</t>
        </is>
      </c>
      <c r="F95" s="9" t="inlineStr">
        <is>
          <t>Updates the next 12 months and lists the assumptions changed</t>
        </is>
      </c>
      <c r="G95" s="9" t="inlineStr">
        <is>
          <t>Draft forecast with assumption log</t>
        </is>
      </c>
      <c r="H95" s="9" t="inlineStr">
        <is>
          <t>Draft</t>
        </is>
      </c>
      <c r="I95" s="9" t="inlineStr">
        <is>
          <t>FP&amp;A owner approves assumptions</t>
        </is>
      </c>
      <c r="J95" s="9" t="inlineStr">
        <is>
          <t>tool use, adaptive thinking</t>
        </is>
      </c>
      <c r="K95" s="9" t="inlineStr">
        <is>
          <t>Claude Opus 5.5</t>
        </is>
      </c>
      <c r="L95" s="9" t="inlineStr">
        <is>
          <t>No</t>
        </is>
      </c>
      <c r="M95" s="9" t="inlineStr">
        <is>
          <t>Rolling out</t>
        </is>
      </c>
    </row>
    <row r="96">
      <c r="A96" s="9" t="inlineStr">
        <is>
          <t>RP-08</t>
        </is>
      </c>
      <c r="B96" s="9" t="inlineStr">
        <is>
          <t>Reporting and FP&amp;A</t>
        </is>
      </c>
      <c r="C96" s="9" t="inlineStr">
        <is>
          <t>Weekly KPI note</t>
        </is>
      </c>
      <c r="D96" s="9" t="inlineStr">
        <is>
          <t>Every Monday</t>
        </is>
      </c>
      <c r="E96" s="9" t="inlineStr">
        <is>
          <t>KPI table for the previous week</t>
        </is>
      </c>
      <c r="F96" s="9" t="inlineStr">
        <is>
          <t>Writes a short note on the KPIs that moved outside their normal range</t>
        </is>
      </c>
      <c r="G96" s="9" t="inlineStr">
        <is>
          <t>KPI note</t>
        </is>
      </c>
      <c r="H96" s="9" t="inlineStr">
        <is>
          <t>Auto</t>
        </is>
      </c>
      <c r="I96" s="9" t="inlineStr">
        <is>
          <t>Finance manager reads before forwarding</t>
        </is>
      </c>
      <c r="J96" s="9" t="inlineStr">
        <is>
          <t>tool use</t>
        </is>
      </c>
      <c r="K96" s="9" t="inlineStr">
        <is>
          <t>Claude Sonnet 5</t>
        </is>
      </c>
      <c r="L96" s="9" t="inlineStr">
        <is>
          <t>Yes</t>
        </is>
      </c>
      <c r="M96" s="9" t="inlineStr">
        <is>
          <t>Rolling out</t>
        </is>
      </c>
    </row>
    <row r="97">
      <c r="A97" s="9" t="inlineStr">
        <is>
          <t>RP-09</t>
        </is>
      </c>
      <c r="B97" s="9" t="inlineStr">
        <is>
          <t>Reporting and FP&amp;A</t>
        </is>
      </c>
      <c r="C97" s="9" t="inlineStr">
        <is>
          <t>Ratio analysis pack</t>
        </is>
      </c>
      <c r="D97" s="9" t="inlineStr">
        <is>
          <t>Quarterly</t>
        </is>
      </c>
      <c r="E97" s="9" t="inlineStr">
        <is>
          <t>Balance sheet; income statement</t>
        </is>
      </c>
      <c r="F97" s="9" t="inlineStr">
        <is>
          <t>Computes current ratio, quick ratio, gross margin, DSO, DPO and inventory days and explains movements</t>
        </is>
      </c>
      <c r="G97" s="9" t="inlineStr">
        <is>
          <t>Ratio table with commentary</t>
        </is>
      </c>
      <c r="H97" s="9" t="inlineStr">
        <is>
          <t>Read</t>
        </is>
      </c>
      <c r="I97" s="9" t="inlineStr">
        <is>
          <t>Ratios recomputed from the statements</t>
        </is>
      </c>
      <c r="J97" s="9" t="inlineStr">
        <is>
          <t>tool use</t>
        </is>
      </c>
      <c r="K97" s="9" t="inlineStr">
        <is>
          <t>Claude Sonnet 5</t>
        </is>
      </c>
      <c r="L97" s="9" t="inlineStr">
        <is>
          <t>Yes</t>
        </is>
      </c>
      <c r="M97" s="9" t="inlineStr">
        <is>
          <t>Rolling out</t>
        </is>
      </c>
    </row>
    <row r="98">
      <c r="A98" s="9" t="inlineStr">
        <is>
          <t>RP-10</t>
        </is>
      </c>
      <c r="B98" s="9" t="inlineStr">
        <is>
          <t>Reporting and FP&amp;A</t>
        </is>
      </c>
      <c r="C98" s="9" t="inlineStr">
        <is>
          <t>Board one-page summary</t>
        </is>
      </c>
      <c r="D98" s="9" t="inlineStr">
        <is>
          <t>Before each board meeting</t>
        </is>
      </c>
      <c r="E98" s="9" t="inlineStr">
        <is>
          <t>Management pack; forecast; risks</t>
        </is>
      </c>
      <c r="F98" s="9" t="inlineStr">
        <is>
          <t>Drafts a one-page summary of performance, cash and decisions needed</t>
        </is>
      </c>
      <c r="G98" s="9" t="inlineStr">
        <is>
          <t>Draft summary</t>
        </is>
      </c>
      <c r="H98" s="9" t="inlineStr">
        <is>
          <t>Draft</t>
        </is>
      </c>
      <c r="I98" s="9" t="inlineStr">
        <is>
          <t>CFO approves wording and figures</t>
        </is>
      </c>
      <c r="J98" s="9" t="inlineStr">
        <is>
          <t>adaptive thinking</t>
        </is>
      </c>
      <c r="K98" s="9" t="inlineStr">
        <is>
          <t>Claude Opus 5.5</t>
        </is>
      </c>
      <c r="L98" s="9" t="inlineStr">
        <is>
          <t>No</t>
        </is>
      </c>
      <c r="M98" s="9" t="inlineStr">
        <is>
          <t>Rolling out</t>
        </is>
      </c>
    </row>
    <row r="99">
      <c r="A99" s="9" t="inlineStr">
        <is>
          <t>RP-11</t>
        </is>
      </c>
      <c r="B99" s="9" t="inlineStr">
        <is>
          <t>Reporting and FP&amp;A</t>
        </is>
      </c>
      <c r="C99" s="9" t="inlineStr">
        <is>
          <t>Cash conversion cycle analysis</t>
        </is>
      </c>
      <c r="D99" s="9" t="inlineStr">
        <is>
          <t>Quarterly</t>
        </is>
      </c>
      <c r="E99" s="9" t="inlineStr">
        <is>
          <t>Receivable, inventory and payable days</t>
        </is>
      </c>
      <c r="F99" s="9" t="inlineStr">
        <is>
          <t>Computes the cycle (DSO + inventory days - DPO) and the cash tied up by each component</t>
        </is>
      </c>
      <c r="G99" s="9" t="inlineStr">
        <is>
          <t>Analysis note</t>
        </is>
      </c>
      <c r="H99" s="9" t="inlineStr">
        <is>
          <t>Read</t>
        </is>
      </c>
      <c r="I99" s="9" t="inlineStr">
        <is>
          <t>Figures tie to the ratio pack</t>
        </is>
      </c>
      <c r="J99" s="9" t="inlineStr">
        <is>
          <t>tool use</t>
        </is>
      </c>
      <c r="K99" s="9" t="inlineStr">
        <is>
          <t>Claude Sonnet 5</t>
        </is>
      </c>
      <c r="L99" s="9" t="inlineStr">
        <is>
          <t>Yes</t>
        </is>
      </c>
      <c r="M99" s="9" t="inlineStr">
        <is>
          <t>Rolling out</t>
        </is>
      </c>
    </row>
    <row r="100">
      <c r="A100" s="9" t="inlineStr">
        <is>
          <t>RP-12</t>
        </is>
      </c>
      <c r="B100" s="9" t="inlineStr">
        <is>
          <t>Reporting and FP&amp;A</t>
        </is>
      </c>
      <c r="C100" s="9" t="inlineStr">
        <is>
          <t>Supplier dues from Claude Desktop</t>
        </is>
      </c>
      <c r="D100" s="9" t="inlineStr">
        <is>
          <t>A user asks Claude Desktop what the business owes suppliers</t>
        </is>
      </c>
      <c r="E100" s="9" t="inlineStr">
        <is>
          <t>Live supplier-dues figure through the Skyline Nexus ERP MCP server</t>
        </is>
      </c>
      <c r="F100" s="9" t="inlineStr">
        <is>
          <t>Calls the business metric tool with the user's personal token and returns the figure</t>
        </is>
      </c>
      <c r="G100" s="9" t="inlineStr">
        <is>
          <t>Supplier dues total</t>
        </is>
      </c>
      <c r="H100" s="9" t="inlineStr">
        <is>
          <t>Read</t>
        </is>
      </c>
      <c r="I100" s="9" t="inlineStr">
        <is>
          <t>Compare with the aged payables report before any payment decision</t>
        </is>
      </c>
      <c r="J100" s="9" t="inlineStr">
        <is>
          <t>tool use</t>
        </is>
      </c>
      <c r="K100" s="9" t="inlineStr">
        <is>
          <t>Claude Haiku 4.5</t>
        </is>
      </c>
      <c r="L100" s="9" t="inlineStr">
        <is>
          <t>No</t>
        </is>
      </c>
      <c r="M100" s="9" t="inlineStr">
        <is>
          <t>Live today</t>
        </is>
      </c>
    </row>
    <row r="101">
      <c r="A101" s="9" t="inlineStr">
        <is>
          <t>AU-01</t>
        </is>
      </c>
      <c r="B101" s="9" t="inlineStr">
        <is>
          <t>Audit and controls</t>
        </is>
      </c>
      <c r="C101" s="9" t="inlineStr">
        <is>
          <t>Journal entry testing run</t>
        </is>
      </c>
      <c r="D101" s="9" t="inlineStr">
        <is>
          <t>Quarter-end or for the auditor's request</t>
        </is>
      </c>
      <c r="E101" s="9" t="inlineStr">
        <is>
          <t>Full journal listing with user, date and time</t>
        </is>
      </c>
      <c r="F101" s="9" t="inlineStr">
        <is>
          <t>Applies criteria: weekend and after-close postings, round amounts, amounts just below the approval threshold, seldom-used accounts, unusual account pairs</t>
        </is>
      </c>
      <c r="G101" s="9" t="inlineStr">
        <is>
          <t>Exception list with the criterion hit</t>
        </is>
      </c>
      <c r="H101" s="9" t="inlineStr">
        <is>
          <t>Auto</t>
        </is>
      </c>
      <c r="I101" s="9" t="inlineStr">
        <is>
          <t>Auditor or internal auditor selects items and obtains support</t>
        </is>
      </c>
      <c r="J101" s="9" t="inlineStr">
        <is>
          <t>tool use, Batches</t>
        </is>
      </c>
      <c r="K101" s="9" t="inlineStr">
        <is>
          <t>Claude Sonnet 5</t>
        </is>
      </c>
      <c r="L101" s="9" t="inlineStr">
        <is>
          <t>Yes</t>
        </is>
      </c>
      <c r="M101" s="9" t="inlineStr">
        <is>
          <t>Rolling out</t>
        </is>
      </c>
    </row>
    <row r="102">
      <c r="A102" s="9" t="inlineStr">
        <is>
          <t>AU-02</t>
        </is>
      </c>
      <c r="B102" s="9" t="inlineStr">
        <is>
          <t>Audit and controls</t>
        </is>
      </c>
      <c r="C102" s="9" t="inlineStr">
        <is>
          <t>First-digit analysis</t>
        </is>
      </c>
      <c r="D102" s="9" t="inlineStr">
        <is>
          <t>Annually</t>
        </is>
      </c>
      <c r="E102" s="9" t="inlineStr">
        <is>
          <t>Invoice or payment amounts</t>
        </is>
      </c>
      <c r="F102" s="9" t="inlineStr">
        <is>
          <t>Compares first-digit frequencies with Benford's law and lists digits that deviate most</t>
        </is>
      </c>
      <c r="G102" s="9" t="inlineStr">
        <is>
          <t>Frequency report</t>
        </is>
      </c>
      <c r="H102" s="9" t="inlineStr">
        <is>
          <t>Auto</t>
        </is>
      </c>
      <c r="I102" s="9" t="inlineStr">
        <is>
          <t>Deviation is a lead for testing, not evidence of fraud</t>
        </is>
      </c>
      <c r="J102" s="9" t="inlineStr">
        <is>
          <t>tool use</t>
        </is>
      </c>
      <c r="K102" s="9" t="inlineStr">
        <is>
          <t>Claude Haiku 4.5</t>
        </is>
      </c>
      <c r="L102" s="9" t="inlineStr">
        <is>
          <t>Yes</t>
        </is>
      </c>
      <c r="M102" s="9" t="inlineStr">
        <is>
          <t>Rolling out</t>
        </is>
      </c>
    </row>
    <row r="103">
      <c r="A103" s="9" t="inlineStr">
        <is>
          <t>AU-03</t>
        </is>
      </c>
      <c r="B103" s="9" t="inlineStr">
        <is>
          <t>Audit and controls</t>
        </is>
      </c>
      <c r="C103" s="9" t="inlineStr">
        <is>
          <t>Segregation-of-duties conflict review</t>
        </is>
      </c>
      <c r="D103" s="9" t="inlineStr">
        <is>
          <t>Quarterly</t>
        </is>
      </c>
      <c r="E103" s="9" t="inlineStr">
        <is>
          <t>Users, roles and permissions</t>
        </is>
      </c>
      <c r="F103" s="9" t="inlineStr">
        <is>
          <t>Lists users who can both create a supplier and approve payments, or both post and approve journals</t>
        </is>
      </c>
      <c r="G103" s="9" t="inlineStr">
        <is>
          <t>Conflict list</t>
        </is>
      </c>
      <c r="H103" s="9" t="inlineStr">
        <is>
          <t>Read</t>
        </is>
      </c>
      <c r="I103" s="9" t="inlineStr">
        <is>
          <t>Controller removes or compensates each conflict</t>
        </is>
      </c>
      <c r="J103" s="9" t="inlineStr">
        <is>
          <t>tool use</t>
        </is>
      </c>
      <c r="K103" s="9" t="inlineStr">
        <is>
          <t>Claude Sonnet 5</t>
        </is>
      </c>
      <c r="L103" s="9" t="inlineStr">
        <is>
          <t>Yes</t>
        </is>
      </c>
      <c r="M103" s="9" t="inlineStr">
        <is>
          <t>Rolling out</t>
        </is>
      </c>
    </row>
    <row r="104">
      <c r="A104" s="9" t="inlineStr">
        <is>
          <t>AU-04</t>
        </is>
      </c>
      <c r="B104" s="9" t="inlineStr">
        <is>
          <t>Audit and controls</t>
        </is>
      </c>
      <c r="C104" s="9" t="inlineStr">
        <is>
          <t>PBC list tracker</t>
        </is>
      </c>
      <c r="D104" s="9" t="inlineStr">
        <is>
          <t>During audit preparation</t>
        </is>
      </c>
      <c r="E104" s="9" t="inlineStr">
        <is>
          <t>Prepared-by-client list with owners and dates</t>
        </is>
      </c>
      <c r="F104" s="9" t="inlineStr">
        <is>
          <t>Sends reminders for items due and overdue</t>
        </is>
      </c>
      <c r="G104" s="9" t="inlineStr">
        <is>
          <t>Reminder messages and status</t>
        </is>
      </c>
      <c r="H104" s="9" t="inlineStr">
        <is>
          <t>Auto</t>
        </is>
      </c>
      <c r="I104" s="9" t="inlineStr">
        <is>
          <t>Finance manager checks quality before items go to the auditor</t>
        </is>
      </c>
      <c r="J104" s="9" t="inlineStr">
        <is>
          <t>structured outputs</t>
        </is>
      </c>
      <c r="K104" s="9" t="inlineStr">
        <is>
          <t>Claude Haiku 4.5</t>
        </is>
      </c>
      <c r="L104" s="9" t="inlineStr">
        <is>
          <t>No</t>
        </is>
      </c>
      <c r="M104" s="9" t="inlineStr">
        <is>
          <t>Rolling out</t>
        </is>
      </c>
    </row>
    <row r="105">
      <c r="A105" s="9" t="inlineStr">
        <is>
          <t>AU-05</t>
        </is>
      </c>
      <c r="B105" s="9" t="inlineStr">
        <is>
          <t>Audit and controls</t>
        </is>
      </c>
      <c r="C105" s="9" t="inlineStr">
        <is>
          <t>Lead schedule preparation</t>
        </is>
      </c>
      <c r="D105" s="9" t="inlineStr">
        <is>
          <t>Year-end</t>
        </is>
      </c>
      <c r="E105" s="9" t="inlineStr">
        <is>
          <t>Trial balance this year and last; mapping to statement lines</t>
        </is>
      </c>
      <c r="F105" s="9" t="inlineStr">
        <is>
          <t>Drafts lead schedules per statement line with prior year comparatives and movements</t>
        </is>
      </c>
      <c r="G105" s="9" t="inlineStr">
        <is>
          <t>Draft lead schedules</t>
        </is>
      </c>
      <c r="H105" s="9" t="inlineStr">
        <is>
          <t>Draft</t>
        </is>
      </c>
      <c r="I105" s="9" t="inlineStr">
        <is>
          <t>Totals agree to the trial balance and draft statements</t>
        </is>
      </c>
      <c r="J105" s="9" t="inlineStr">
        <is>
          <t>tool use</t>
        </is>
      </c>
      <c r="K105" s="9" t="inlineStr">
        <is>
          <t>Claude Sonnet 5</t>
        </is>
      </c>
      <c r="L105" s="9" t="inlineStr">
        <is>
          <t>Yes</t>
        </is>
      </c>
      <c r="M105" s="9" t="inlineStr">
        <is>
          <t>Rolling out</t>
        </is>
      </c>
    </row>
    <row r="106">
      <c r="A106" s="9" t="inlineStr">
        <is>
          <t>AU-06</t>
        </is>
      </c>
      <c r="B106" s="9" t="inlineStr">
        <is>
          <t>Audit and controls</t>
        </is>
      </c>
      <c r="C106" s="9" t="inlineStr">
        <is>
          <t>Audit query response draft</t>
        </is>
      </c>
      <c r="D106" s="9" t="inlineStr">
        <is>
          <t>The auditor sends a query</t>
        </is>
      </c>
      <c r="E106" s="9" t="inlineStr">
        <is>
          <t>Query; relevant ledger extract and documents</t>
        </is>
      </c>
      <c r="F106" s="9" t="inlineStr">
        <is>
          <t>Drafts a factual reply with the documents to attach</t>
        </is>
      </c>
      <c r="G106" s="9" t="inlineStr">
        <is>
          <t>Draft reply</t>
        </is>
      </c>
      <c r="H106" s="9" t="inlineStr">
        <is>
          <t>Draft</t>
        </is>
      </c>
      <c r="I106" s="9" t="inlineStr">
        <is>
          <t>Finance manager checks accuracy; nothing is sent without approval</t>
        </is>
      </c>
      <c r="J106" s="9" t="inlineStr">
        <is>
          <t>PDF input, citations</t>
        </is>
      </c>
      <c r="K106" s="9" t="inlineStr">
        <is>
          <t>Claude Sonnet 5</t>
        </is>
      </c>
      <c r="L106" s="9" t="inlineStr">
        <is>
          <t>No</t>
        </is>
      </c>
      <c r="M106" s="9" t="inlineStr">
        <is>
          <t>Rolling out</t>
        </is>
      </c>
    </row>
    <row r="107">
      <c r="A107" s="9" t="inlineStr">
        <is>
          <t>AU-07</t>
        </is>
      </c>
      <c r="B107" s="9" t="inlineStr">
        <is>
          <t>Audit and controls</t>
        </is>
      </c>
      <c r="C107" s="9" t="inlineStr">
        <is>
          <t>Contract review for IFRS 15</t>
        </is>
      </c>
      <c r="D107" s="9" t="inlineStr">
        <is>
          <t>A new or changed customer contract</t>
        </is>
      </c>
      <c r="E107" s="9" t="inlineStr">
        <is>
          <t>Contract PDF</t>
        </is>
      </c>
      <c r="F107" s="9" t="inlineStr">
        <is>
          <t>Identifies performance obligations, variable consideration, significant financing and whether revenue is over time or at a point in time, quoting the clauses</t>
        </is>
      </c>
      <c r="G107" s="9" t="inlineStr">
        <is>
          <t>Contract memo with cited clauses</t>
        </is>
      </c>
      <c r="H107" s="9" t="inlineStr">
        <is>
          <t>Read</t>
        </is>
      </c>
      <c r="I107" s="9" t="inlineStr">
        <is>
          <t>Technical accountant concludes; the memo is working paper support</t>
        </is>
      </c>
      <c r="J107" s="9" t="inlineStr">
        <is>
          <t>PDF input, citations</t>
        </is>
      </c>
      <c r="K107" s="9" t="inlineStr">
        <is>
          <t>Claude Opus 5.5</t>
        </is>
      </c>
      <c r="L107" s="9" t="inlineStr">
        <is>
          <t>No</t>
        </is>
      </c>
      <c r="M107" s="9" t="inlineStr">
        <is>
          <t>Rolling out</t>
        </is>
      </c>
    </row>
    <row r="108">
      <c r="A108" s="9" t="inlineStr">
        <is>
          <t>AU-08</t>
        </is>
      </c>
      <c r="B108" s="9" t="inlineStr">
        <is>
          <t>Audit and controls</t>
        </is>
      </c>
      <c r="C108" s="9" t="inlineStr">
        <is>
          <t>Lease identification under IFRS 16</t>
        </is>
      </c>
      <c r="D108" s="9" t="inlineStr">
        <is>
          <t>A contract gives use of an asset</t>
        </is>
      </c>
      <c r="E108" s="9" t="inlineStr">
        <is>
          <t>Contract PDF</t>
        </is>
      </c>
      <c r="F108" s="9" t="inlineStr">
        <is>
          <t>Checks for an identified asset and the right to control its use, and extracts term, payments and options</t>
        </is>
      </c>
      <c r="G108" s="9" t="inlineStr">
        <is>
          <t>Lease assessment with cited clauses</t>
        </is>
      </c>
      <c r="H108" s="9" t="inlineStr">
        <is>
          <t>Read</t>
        </is>
      </c>
      <c r="I108" s="9" t="inlineStr">
        <is>
          <t>Accountant decides lease or service and the exemptions used</t>
        </is>
      </c>
      <c r="J108" s="9" t="inlineStr">
        <is>
          <t>PDF input, citations</t>
        </is>
      </c>
      <c r="K108" s="9" t="inlineStr">
        <is>
          <t>Claude Opus 5.5</t>
        </is>
      </c>
      <c r="L108" s="9" t="inlineStr">
        <is>
          <t>No</t>
        </is>
      </c>
      <c r="M108" s="9" t="inlineStr">
        <is>
          <t>Rolling out</t>
        </is>
      </c>
    </row>
    <row r="109">
      <c r="A109" s="9" t="inlineStr">
        <is>
          <t>AU-09</t>
        </is>
      </c>
      <c r="B109" s="9" t="inlineStr">
        <is>
          <t>Audit and controls</t>
        </is>
      </c>
      <c r="C109" s="9" t="inlineStr">
        <is>
          <t>Related-party screening</t>
        </is>
      </c>
      <c r="D109" s="9" t="inlineStr">
        <is>
          <t>Quarterly</t>
        </is>
      </c>
      <c r="E109" s="9" t="inlineStr">
        <is>
          <t>Supplier and customer master; directors' interests register</t>
        </is>
      </c>
      <c r="F109" s="9" t="inlineStr">
        <is>
          <t>Flags names, addresses or bank accounts that match directors' disclosed interests</t>
        </is>
      </c>
      <c r="G109" s="9" t="inlineStr">
        <is>
          <t>Flag list</t>
        </is>
      </c>
      <c r="H109" s="9" t="inlineStr">
        <is>
          <t>Auto</t>
        </is>
      </c>
      <c r="I109" s="9" t="inlineStr">
        <is>
          <t>Controller confirms and discloses related parties under IAS 24</t>
        </is>
      </c>
      <c r="J109" s="9" t="inlineStr">
        <is>
          <t>tool use</t>
        </is>
      </c>
      <c r="K109" s="9" t="inlineStr">
        <is>
          <t>Claude Sonnet 5</t>
        </is>
      </c>
      <c r="L109" s="9" t="inlineStr">
        <is>
          <t>Yes</t>
        </is>
      </c>
      <c r="M109" s="9" t="inlineStr">
        <is>
          <t>Rolling out</t>
        </is>
      </c>
    </row>
    <row r="110">
      <c r="A110" s="9" t="inlineStr">
        <is>
          <t>AU-10</t>
        </is>
      </c>
      <c r="B110" s="9" t="inlineStr">
        <is>
          <t>Audit and controls</t>
        </is>
      </c>
      <c r="C110" s="9" t="inlineStr">
        <is>
          <t>User access review</t>
        </is>
      </c>
      <c r="D110" s="9" t="inlineStr">
        <is>
          <t>Quarterly</t>
        </is>
      </c>
      <c r="E110" s="9" t="inlineStr">
        <is>
          <t>User list; HR leavers; last login dates</t>
        </is>
      </c>
      <c r="F110" s="9" t="inlineStr">
        <is>
          <t>Flags active users who have left and accounts unused for 90 days</t>
        </is>
      </c>
      <c r="G110" s="9" t="inlineStr">
        <is>
          <t>Exception list</t>
        </is>
      </c>
      <c r="H110" s="9" t="inlineStr">
        <is>
          <t>Auto</t>
        </is>
      </c>
      <c r="I110" s="9" t="inlineStr">
        <is>
          <t>System owner disables accounts after confirmation</t>
        </is>
      </c>
      <c r="J110" s="9" t="inlineStr">
        <is>
          <t>tool use</t>
        </is>
      </c>
      <c r="K110" s="9" t="inlineStr">
        <is>
          <t>Claude Haiku 4.5</t>
        </is>
      </c>
      <c r="L110" s="9" t="inlineStr">
        <is>
          <t>Yes</t>
        </is>
      </c>
      <c r="M110" s="9" t="inlineStr">
        <is>
          <t>Rolling out</t>
        </is>
      </c>
    </row>
    <row r="111">
      <c r="A111" s="9" t="inlineStr">
        <is>
          <t>AU-11</t>
        </is>
      </c>
      <c r="B111" s="9" t="inlineStr">
        <is>
          <t>Audit and controls</t>
        </is>
      </c>
      <c r="C111" s="9" t="inlineStr">
        <is>
          <t>Control test documentation</t>
        </is>
      </c>
      <c r="D111" s="9" t="inlineStr">
        <is>
          <t>When a control is tested</t>
        </is>
      </c>
      <c r="E111" s="9" t="inlineStr">
        <is>
          <t>Control description; sample evidence</t>
        </is>
      </c>
      <c r="F111" s="9" t="inlineStr">
        <is>
          <t>Drafts the test steps, sample, results and conclusion for the working paper</t>
        </is>
      </c>
      <c r="G111" s="9" t="inlineStr">
        <is>
          <t>Draft working paper</t>
        </is>
      </c>
      <c r="H111" s="9" t="inlineStr">
        <is>
          <t>Draft</t>
        </is>
      </c>
      <c r="I111" s="9" t="inlineStr">
        <is>
          <t>Tester confirms each result against the evidence; reviewer signs</t>
        </is>
      </c>
      <c r="J111" s="9" t="inlineStr">
        <is>
          <t>PDF input, structured outputs</t>
        </is>
      </c>
      <c r="K111" s="9" t="inlineStr">
        <is>
          <t>Claude Sonnet 5</t>
        </is>
      </c>
      <c r="L111" s="9" t="inlineStr">
        <is>
          <t>No</t>
        </is>
      </c>
      <c r="M111" s="9" t="inlineStr">
        <is>
          <t>Rolling out</t>
        </is>
      </c>
    </row>
    <row r="112">
      <c r="A112" s="9" t="inlineStr">
        <is>
          <t>AU-12</t>
        </is>
      </c>
      <c r="B112" s="9" t="inlineStr">
        <is>
          <t>Audit and controls</t>
        </is>
      </c>
      <c r="C112" s="9" t="inlineStr">
        <is>
          <t>Going-concern indicator scan</t>
        </is>
      </c>
      <c r="D112" s="9" t="inlineStr">
        <is>
          <t>Year-end</t>
        </is>
      </c>
      <c r="E112" s="9" t="inlineStr">
        <is>
          <t>Forecast; loan covenants; post-year-end results</t>
        </is>
      </c>
      <c r="F112" s="9" t="inlineStr">
        <is>
          <t>Lists indicators: covenant breaches, net current liabilities, losses, loss of key customers</t>
        </is>
      </c>
      <c r="G112" s="9" t="inlineStr">
        <is>
          <t>Indicator summary</t>
        </is>
      </c>
      <c r="H112" s="9" t="inlineStr">
        <is>
          <t>Read</t>
        </is>
      </c>
      <c r="I112" s="9" t="inlineStr">
        <is>
          <t>Directors assess going concern; auditor evaluates under ISA 570</t>
        </is>
      </c>
      <c r="J112" s="9" t="inlineStr">
        <is>
          <t>adaptive thinking</t>
        </is>
      </c>
      <c r="K112" s="9" t="inlineStr">
        <is>
          <t>Claude Opus 5.5</t>
        </is>
      </c>
      <c r="L112" s="9" t="inlineStr">
        <is>
          <t>No</t>
        </is>
      </c>
      <c r="M112" s="9" t="inlineStr">
        <is>
          <t>Rolling out</t>
        </is>
      </c>
    </row>
    <row r="113">
      <c r="A113" s="9" t="inlineStr">
        <is>
          <t>AU-13</t>
        </is>
      </c>
      <c r="B113" s="9" t="inlineStr">
        <is>
          <t>Audit and controls</t>
        </is>
      </c>
      <c r="C113" s="9" t="inlineStr">
        <is>
          <t>Subsequent events review</t>
        </is>
      </c>
      <c r="D113" s="9" t="inlineStr">
        <is>
          <t>Between year-end and sign-off</t>
        </is>
      </c>
      <c r="E113" s="9" t="inlineStr">
        <is>
          <t>Post-year-end journals, bank movements, board minutes</t>
        </is>
      </c>
      <c r="F113" s="9" t="inlineStr">
        <is>
          <t>Lists events that may be adjusting or non-adjusting under IAS 10</t>
        </is>
      </c>
      <c r="G113" s="9" t="inlineStr">
        <is>
          <t>Event list with a proposed classification</t>
        </is>
      </c>
      <c r="H113" s="9" t="inlineStr">
        <is>
          <t>Read</t>
        </is>
      </c>
      <c r="I113" s="9" t="inlineStr">
        <is>
          <t>Finance manager decides adjustment or disclosure</t>
        </is>
      </c>
      <c r="J113" s="9" t="inlineStr">
        <is>
          <t>PDF input, adaptive thinking</t>
        </is>
      </c>
      <c r="K113" s="9" t="inlineStr">
        <is>
          <t>Claude Opus 5.5</t>
        </is>
      </c>
      <c r="L113" s="9" t="inlineStr">
        <is>
          <t>No</t>
        </is>
      </c>
      <c r="M113" s="9" t="inlineStr">
        <is>
          <t>Rolling out</t>
        </is>
      </c>
    </row>
    <row r="114">
      <c r="A114" s="9" t="inlineStr">
        <is>
          <t>AU-14</t>
        </is>
      </c>
      <c r="B114" s="9" t="inlineStr">
        <is>
          <t>Audit and controls</t>
        </is>
      </c>
      <c r="C114" s="9" t="inlineStr">
        <is>
          <t>AI output log review</t>
        </is>
      </c>
      <c r="D114" s="9" t="inlineStr">
        <is>
          <t>Monthly</t>
        </is>
      </c>
      <c r="E114" s="9" t="inlineStr">
        <is>
          <t>Log of AI drafts, approvals, edits and rejections</t>
        </is>
      </c>
      <c r="F114" s="9" t="inlineStr">
        <is>
          <t>Reports approval rate, edit rate, rejections by reason and drafts approved within seconds</t>
        </is>
      </c>
      <c r="G114" s="9" t="inlineStr">
        <is>
          <t>Oversight report</t>
        </is>
      </c>
      <c r="H114" s="9" t="inlineStr">
        <is>
          <t>Auto</t>
        </is>
      </c>
      <c r="I114" s="9" t="inlineStr">
        <is>
          <t>Controller reviews quick approvals and recurring rejection reasons</t>
        </is>
      </c>
      <c r="J114" s="9" t="inlineStr">
        <is>
          <t>tool use</t>
        </is>
      </c>
      <c r="K114" s="9" t="inlineStr">
        <is>
          <t>Claude Haiku 4.5</t>
        </is>
      </c>
      <c r="L114" s="9" t="inlineStr">
        <is>
          <t>Yes</t>
        </is>
      </c>
      <c r="M114" s="9" t="inlineStr">
        <is>
          <t>Rolling out</t>
        </is>
      </c>
    </row>
    <row r="115">
      <c r="A115" s="9" t="inlineStr">
        <is>
          <t>MG-01</t>
        </is>
      </c>
      <c r="B115" s="9" t="inlineStr">
        <is>
          <t>Migration and setup</t>
        </is>
      </c>
      <c r="C115" s="9" t="inlineStr">
        <is>
          <t>Legacy chart mapping</t>
        </is>
      </c>
      <c r="D115" s="9" t="inlineStr">
        <is>
          <t>Migration planning</t>
        </is>
      </c>
      <c r="E115" s="9" t="inlineStr">
        <is>
          <t>Legacy chart with balances; new chart</t>
        </is>
      </c>
      <c r="F115" s="9" t="inlineStr">
        <is>
          <t>Maps each legacy account to a new account and lists accounts with no clear home</t>
        </is>
      </c>
      <c r="G115" s="9" t="inlineStr">
        <is>
          <t>Mapping table</t>
        </is>
      </c>
      <c r="H115" s="9" t="inlineStr">
        <is>
          <t>Draft</t>
        </is>
      </c>
      <c r="I115" s="9" t="inlineStr">
        <is>
          <t>Controller approves every mapping; totals by class agree</t>
        </is>
      </c>
      <c r="J115" s="9" t="inlineStr">
        <is>
          <t>structured outputs, prompt caching</t>
        </is>
      </c>
      <c r="K115" s="9" t="inlineStr">
        <is>
          <t>Claude Sonnet 5</t>
        </is>
      </c>
      <c r="L115" s="9" t="inlineStr">
        <is>
          <t>Yes</t>
        </is>
      </c>
      <c r="M115" s="9" t="inlineStr">
        <is>
          <t>Rolling out</t>
        </is>
      </c>
    </row>
    <row r="116">
      <c r="A116" s="9" t="inlineStr">
        <is>
          <t>MG-02</t>
        </is>
      </c>
      <c r="B116" s="9" t="inlineStr">
        <is>
          <t>Migration and setup</t>
        </is>
      </c>
      <c r="C116" s="9" t="inlineStr">
        <is>
          <t>Opening trial balance check</t>
        </is>
      </c>
      <c r="D116" s="9" t="inlineStr">
        <is>
          <t>Before opening balances are entered</t>
        </is>
      </c>
      <c r="E116" s="9" t="inlineStr">
        <is>
          <t>Closing trial balance from the old system</t>
        </is>
      </c>
      <c r="F116" s="9" t="inlineStr">
        <is>
          <t>Checks debits equal credits, closing retained earnings equals opening retained earnings plus profit less dividends, and control accounts equal their sub-ledgers</t>
        </is>
      </c>
      <c r="G116" s="9" t="inlineStr">
        <is>
          <t>Check report</t>
        </is>
      </c>
      <c r="H116" s="9" t="inlineStr">
        <is>
          <t>Auto</t>
        </is>
      </c>
      <c r="I116" s="9" t="inlineStr">
        <is>
          <t>Controller clears differences before cut-over</t>
        </is>
      </c>
      <c r="J116" s="9" t="inlineStr">
        <is>
          <t>tool use</t>
        </is>
      </c>
      <c r="K116" s="9" t="inlineStr">
        <is>
          <t>Claude Haiku 4.5</t>
        </is>
      </c>
      <c r="L116" s="9" t="inlineStr">
        <is>
          <t>No</t>
        </is>
      </c>
      <c r="M116" s="9" t="inlineStr">
        <is>
          <t>Rolling out</t>
        </is>
      </c>
    </row>
    <row r="117">
      <c r="A117" s="9" t="inlineStr">
        <is>
          <t>MG-03</t>
        </is>
      </c>
      <c r="B117" s="9" t="inlineStr">
        <is>
          <t>Migration and setup</t>
        </is>
      </c>
      <c r="C117" s="9" t="inlineStr">
        <is>
          <t>Customer master cleansing</t>
        </is>
      </c>
      <c r="D117" s="9" t="inlineStr">
        <is>
          <t>Before the customer import</t>
        </is>
      </c>
      <c r="E117" s="9" t="inlineStr">
        <is>
          <t>Customer list</t>
        </is>
      </c>
      <c r="F117" s="9" t="inlineStr">
        <is>
          <t>Finds duplicates, missing VAT numbers, invalid e-mail addresses and inconsistent country codes</t>
        </is>
      </c>
      <c r="G117" s="9" t="inlineStr">
        <is>
          <t>Cleansing list</t>
        </is>
      </c>
      <c r="H117" s="9" t="inlineStr">
        <is>
          <t>Draft</t>
        </is>
      </c>
      <c r="I117" s="9" t="inlineStr">
        <is>
          <t>Credit controller confirms merges</t>
        </is>
      </c>
      <c r="J117" s="9" t="inlineStr">
        <is>
          <t>structured outputs, Batches</t>
        </is>
      </c>
      <c r="K117" s="9" t="inlineStr">
        <is>
          <t>Claude Haiku 4.5</t>
        </is>
      </c>
      <c r="L117" s="9" t="inlineStr">
        <is>
          <t>Yes</t>
        </is>
      </c>
      <c r="M117" s="9" t="inlineStr">
        <is>
          <t>Rolling out</t>
        </is>
      </c>
    </row>
    <row r="118">
      <c r="A118" s="9" t="inlineStr">
        <is>
          <t>MG-04</t>
        </is>
      </c>
      <c r="B118" s="9" t="inlineStr">
        <is>
          <t>Migration and setup</t>
        </is>
      </c>
      <c r="C118" s="9" t="inlineStr">
        <is>
          <t>Supplier master cleansing</t>
        </is>
      </c>
      <c r="D118" s="9" t="inlineStr">
        <is>
          <t>Before the supplier import</t>
        </is>
      </c>
      <c r="E118" s="9" t="inlineStr">
        <is>
          <t>Supplier list with bank details</t>
        </is>
      </c>
      <c r="F118" s="9" t="inlineStr">
        <is>
          <t>Finds duplicates, missing tax numbers and bank accounts shared by two suppliers</t>
        </is>
      </c>
      <c r="G118" s="9" t="inlineStr">
        <is>
          <t>Cleansing list</t>
        </is>
      </c>
      <c r="H118" s="9" t="inlineStr">
        <is>
          <t>Draft</t>
        </is>
      </c>
      <c r="I118" s="9" t="inlineStr">
        <is>
          <t>AP lead confirms; shared bank accounts are investigated</t>
        </is>
      </c>
      <c r="J118" s="9" t="inlineStr">
        <is>
          <t>structured outputs, Batches</t>
        </is>
      </c>
      <c r="K118" s="9" t="inlineStr">
        <is>
          <t>Claude Haiku 4.5</t>
        </is>
      </c>
      <c r="L118" s="9" t="inlineStr">
        <is>
          <t>Yes</t>
        </is>
      </c>
      <c r="M118" s="9" t="inlineStr">
        <is>
          <t>Rolling out</t>
        </is>
      </c>
    </row>
    <row r="119">
      <c r="A119" s="9" t="inlineStr">
        <is>
          <t>MG-05</t>
        </is>
      </c>
      <c r="B119" s="9" t="inlineStr">
        <is>
          <t>Migration and setup</t>
        </is>
      </c>
      <c r="C119" s="9" t="inlineStr">
        <is>
          <t>Product master preparation</t>
        </is>
      </c>
      <c r="D119" s="9" t="inlineStr">
        <is>
          <t>Before the product import</t>
        </is>
      </c>
      <c r="E119" s="9" t="inlineStr">
        <is>
          <t>Legacy item list</t>
        </is>
      </c>
      <c r="F119" s="9" t="inlineStr">
        <is>
          <t>Standardises units, assigns tax codes and categories and flags missing costs</t>
        </is>
      </c>
      <c r="G119" s="9" t="inlineStr">
        <is>
          <t>Import-ready product file</t>
        </is>
      </c>
      <c r="H119" s="9" t="inlineStr">
        <is>
          <t>Draft</t>
        </is>
      </c>
      <c r="I119" s="9" t="inlineStr">
        <is>
          <t>Operations confirms units and categories</t>
        </is>
      </c>
      <c r="J119" s="9" t="inlineStr">
        <is>
          <t>structured outputs</t>
        </is>
      </c>
      <c r="K119" s="9" t="inlineStr">
        <is>
          <t>Claude Haiku 4.5</t>
        </is>
      </c>
      <c r="L119" s="9" t="inlineStr">
        <is>
          <t>Yes</t>
        </is>
      </c>
      <c r="M119" s="9" t="inlineStr">
        <is>
          <t>Rolling out</t>
        </is>
      </c>
    </row>
    <row r="120">
      <c r="A120" s="9" t="inlineStr">
        <is>
          <t>MG-06</t>
        </is>
      </c>
      <c r="B120" s="9" t="inlineStr">
        <is>
          <t>Migration and setup</t>
        </is>
      </c>
      <c r="C120" s="9" t="inlineStr">
        <is>
          <t>Open items reconciliation</t>
        </is>
      </c>
      <c r="D120" s="9" t="inlineStr">
        <is>
          <t>Cut-over</t>
        </is>
      </c>
      <c r="E120" s="9" t="inlineStr">
        <is>
          <t>Open invoices and bills; control account balances</t>
        </is>
      </c>
      <c r="F120" s="9" t="inlineStr">
        <is>
          <t>Checks the open-item detail totals the receivable and payable control accounts</t>
        </is>
      </c>
      <c r="G120" s="9" t="inlineStr">
        <is>
          <t>Reconciliation</t>
        </is>
      </c>
      <c r="H120" s="9" t="inlineStr">
        <is>
          <t>Read</t>
        </is>
      </c>
      <c r="I120" s="9" t="inlineStr">
        <is>
          <t>Differences cleared before go-live</t>
        </is>
      </c>
      <c r="J120" s="9" t="inlineStr">
        <is>
          <t>tool use</t>
        </is>
      </c>
      <c r="K120" s="9" t="inlineStr">
        <is>
          <t>Claude Sonnet 5</t>
        </is>
      </c>
      <c r="L120" s="9" t="inlineStr">
        <is>
          <t>No</t>
        </is>
      </c>
      <c r="M120" s="9" t="inlineStr">
        <is>
          <t>Rolling out</t>
        </is>
      </c>
    </row>
    <row r="121">
      <c r="A121" s="9" t="inlineStr">
        <is>
          <t>MG-07</t>
        </is>
      </c>
      <c r="B121" s="9" t="inlineStr">
        <is>
          <t>Migration and setup</t>
        </is>
      </c>
      <c r="C121" s="9" t="inlineStr">
        <is>
          <t>Tax code mapping</t>
        </is>
      </c>
      <c r="D121" s="9" t="inlineStr">
        <is>
          <t>Migration planning</t>
        </is>
      </c>
      <c r="E121" s="9" t="inlineStr">
        <is>
          <t>Legacy tax codes; new tax rates</t>
        </is>
      </c>
      <c r="F121" s="9" t="inlineStr">
        <is>
          <t>Maps each legacy code to a new rate and flags codes with no equivalent</t>
        </is>
      </c>
      <c r="G121" s="9" t="inlineStr">
        <is>
          <t>Mapping table</t>
        </is>
      </c>
      <c r="H121" s="9" t="inlineStr">
        <is>
          <t>Draft</t>
        </is>
      </c>
      <c r="I121" s="9" t="inlineStr">
        <is>
          <t>Tax accountant approves</t>
        </is>
      </c>
      <c r="J121" s="9" t="inlineStr">
        <is>
          <t>structured outputs</t>
        </is>
      </c>
      <c r="K121" s="9" t="inlineStr">
        <is>
          <t>Claude Sonnet 5</t>
        </is>
      </c>
      <c r="L121" s="9" t="inlineStr">
        <is>
          <t>No</t>
        </is>
      </c>
      <c r="M121" s="9" t="inlineStr">
        <is>
          <t>Rolling out</t>
        </is>
      </c>
    </row>
    <row r="122">
      <c r="A122" s="9" t="inlineStr">
        <is>
          <t>MG-08</t>
        </is>
      </c>
      <c r="B122" s="9" t="inlineStr">
        <is>
          <t>Migration and setup</t>
        </is>
      </c>
      <c r="C122" s="9" t="inlineStr">
        <is>
          <t>Cut-over checklist reminders</t>
        </is>
      </c>
      <c r="D122" s="9" t="inlineStr">
        <is>
          <t>Each day of the cut-over plan</t>
        </is>
      </c>
      <c r="E122" s="9" t="inlineStr">
        <is>
          <t>Cut-over plan with owners</t>
        </is>
      </c>
      <c r="F122" s="9" t="inlineStr">
        <is>
          <t>Reminds owners of the day's tasks and lists slippage</t>
        </is>
      </c>
      <c r="G122" s="9" t="inlineStr">
        <is>
          <t>Reminder messages</t>
        </is>
      </c>
      <c r="H122" s="9" t="inlineStr">
        <is>
          <t>Auto</t>
        </is>
      </c>
      <c r="I122" s="9" t="inlineStr">
        <is>
          <t>Project lead updates the plan</t>
        </is>
      </c>
      <c r="J122" s="9" t="inlineStr">
        <is>
          <t>structured outputs</t>
        </is>
      </c>
      <c r="K122" s="9" t="inlineStr">
        <is>
          <t>Claude Haiku 4.5</t>
        </is>
      </c>
      <c r="L122" s="9" t="inlineStr">
        <is>
          <t>No</t>
        </is>
      </c>
      <c r="M122" s="9" t="inlineStr">
        <is>
          <t>Rolling out</t>
        </is>
      </c>
    </row>
    <row r="123">
      <c r="A123" s="9" t="inlineStr">
        <is>
          <t>MG-09</t>
        </is>
      </c>
      <c r="B123" s="9" t="inlineStr">
        <is>
          <t>Migration and setup</t>
        </is>
      </c>
      <c r="C123" s="9" t="inlineStr">
        <is>
          <t>Post-load spot check</t>
        </is>
      </c>
      <c r="D123" s="9" t="inlineStr">
        <is>
          <t>After data is loaded</t>
        </is>
      </c>
      <c r="E123" s="9" t="inlineStr">
        <is>
          <t>Sample of 25 invoices from each system</t>
        </is>
      </c>
      <c r="F123" s="9" t="inlineStr">
        <is>
          <t>Compares amounts, dates, VAT and customer on each sampled invoice</t>
        </is>
      </c>
      <c r="G123" s="9" t="inlineStr">
        <is>
          <t>Spot-check results</t>
        </is>
      </c>
      <c r="H123" s="9" t="inlineStr">
        <is>
          <t>Read</t>
        </is>
      </c>
      <c r="I123" s="9" t="inlineStr">
        <is>
          <t>Project lead signs off the load</t>
        </is>
      </c>
      <c r="J123" s="9" t="inlineStr">
        <is>
          <t>tool use</t>
        </is>
      </c>
      <c r="K123" s="9" t="inlineStr">
        <is>
          <t>Claude Sonnet 5</t>
        </is>
      </c>
      <c r="L123" s="9" t="inlineStr">
        <is>
          <t>No</t>
        </is>
      </c>
      <c r="M123" s="9" t="inlineStr">
        <is>
          <t>Rolling out</t>
        </is>
      </c>
    </row>
    <row r="124">
      <c r="A124" s="9" t="inlineStr">
        <is>
          <t>HT-01</t>
        </is>
      </c>
      <c r="B124" s="9" t="inlineStr">
        <is>
          <t>Help and training</t>
        </is>
      </c>
      <c r="C124" s="9" t="inlineStr">
        <is>
          <t>How-to answer with a cited help page</t>
        </is>
      </c>
      <c r="D124" s="9" t="inlineStr">
        <is>
          <t>A user asks how to do something in the ERP</t>
        </is>
      </c>
      <c r="E124" s="9" t="inlineStr">
        <is>
          <t>The ERP's help library</t>
        </is>
      </c>
      <c r="F124" s="9" t="inlineStr">
        <is>
          <t>Answers in the user's language and cites the help page; the answer is shown only if the cited page was among the passages retrieved</t>
        </is>
      </c>
      <c r="G124" s="9" t="inlineStr">
        <is>
          <t>Answer with a link to the help page, or plain search results</t>
        </is>
      </c>
      <c r="H124" s="9" t="inlineStr">
        <is>
          <t>Read</t>
        </is>
      </c>
      <c r="I124" s="9" t="inlineStr">
        <is>
          <t>User follows the cited page; wrong answers are rated down</t>
        </is>
      </c>
      <c r="J124" s="9" t="inlineStr">
        <is>
          <t>citations</t>
        </is>
      </c>
      <c r="K124" s="9" t="inlineStr">
        <is>
          <t>Claude Haiku 4.5</t>
        </is>
      </c>
      <c r="L124" s="9" t="inlineStr">
        <is>
          <t>No</t>
        </is>
      </c>
      <c r="M124" s="9" t="inlineStr">
        <is>
          <t>Live today</t>
        </is>
      </c>
    </row>
    <row r="125">
      <c r="A125" s="9" t="inlineStr">
        <is>
          <t>HT-02</t>
        </is>
      </c>
      <c r="B125" s="9" t="inlineStr">
        <is>
          <t>Help and training</t>
        </is>
      </c>
      <c r="C125" s="9" t="inlineStr">
        <is>
          <t>Help search from Claude Desktop</t>
        </is>
      </c>
      <c r="D125" s="9" t="inlineStr">
        <is>
          <t>A user asks Claude Desktop a how-to question</t>
        </is>
      </c>
      <c r="E125" s="9" t="inlineStr">
        <is>
          <t>Help search and help page tools on the Skyline Nexus ERP MCP server</t>
        </is>
      </c>
      <c r="F125" s="9" t="inlineStr">
        <is>
          <t>Searches the help library, fetches the page and answers with page citations</t>
        </is>
      </c>
      <c r="G125" s="9" t="inlineStr">
        <is>
          <t>Answer with page citations</t>
        </is>
      </c>
      <c r="H125" s="9" t="inlineStr">
        <is>
          <t>Read</t>
        </is>
      </c>
      <c r="I125" s="9" t="inlineStr">
        <is>
          <t>User checks the cited page</t>
        </is>
      </c>
      <c r="J125" s="9" t="inlineStr">
        <is>
          <t>tool use</t>
        </is>
      </c>
      <c r="K125" s="9" t="inlineStr">
        <is>
          <t>Claude Haiku 4.5</t>
        </is>
      </c>
      <c r="L125" s="9" t="inlineStr">
        <is>
          <t>No</t>
        </is>
      </c>
      <c r="M125" s="9" t="inlineStr">
        <is>
          <t>Live today</t>
        </is>
      </c>
    </row>
    <row r="126">
      <c r="A126" s="9" t="inlineStr">
        <is>
          <t>HT-03</t>
        </is>
      </c>
      <c r="B126" s="9" t="inlineStr">
        <is>
          <t>Help and training</t>
        </is>
      </c>
      <c r="C126" s="9" t="inlineStr">
        <is>
          <t>Escalate to a support ticket</t>
        </is>
      </c>
      <c r="D126" s="9" t="inlineStr">
        <is>
          <t>The answer did not solve the problem</t>
        </is>
      </c>
      <c r="E126" s="9" t="inlineStr">
        <is>
          <t>The question and the answer given</t>
        </is>
      </c>
      <c r="F126" s="9" t="inlineStr">
        <is>
          <t>Opens a support ticket carrying the question so the user does not retype it (from the chat panel, or through the create support ticket tool in Claude Desktop)</t>
        </is>
      </c>
      <c r="G126" s="9" t="inlineStr">
        <is>
          <t>Support ticket</t>
        </is>
      </c>
      <c r="H126" s="9" t="inlineStr">
        <is>
          <t>Draft</t>
        </is>
      </c>
      <c r="I126" s="9" t="inlineStr">
        <is>
          <t>User confirms the escalation; support replies</t>
        </is>
      </c>
      <c r="J126" s="9" t="inlineStr">
        <is>
          <t>tool use</t>
        </is>
      </c>
      <c r="K126" s="9" t="inlineStr">
        <is>
          <t>Claude Haiku 4.5</t>
        </is>
      </c>
      <c r="L126" s="9" t="inlineStr">
        <is>
          <t>No</t>
        </is>
      </c>
      <c r="M126" s="9" t="inlineStr">
        <is>
          <t>Live today</t>
        </is>
      </c>
    </row>
    <row r="127">
      <c r="A127" s="9" t="inlineStr">
        <is>
          <t>HT-04</t>
        </is>
      </c>
      <c r="B127" s="9" t="inlineStr">
        <is>
          <t>Help and training</t>
        </is>
      </c>
      <c r="C127" s="9" t="inlineStr">
        <is>
          <t>Help gap report</t>
        </is>
      </c>
      <c r="D127" s="9" t="inlineStr">
        <is>
          <t>Administrator opens the assistant cockpit</t>
        </is>
      </c>
      <c r="E127" s="9" t="inlineStr">
        <is>
          <t>Questions the assistant could not answer</t>
        </is>
      </c>
      <c r="F127" s="9" t="inlineStr">
        <is>
          <t>No model call needed: the assistant cockpit lists the questions the assistant could not answer, as the input for HT-05</t>
        </is>
      </c>
      <c r="G127" s="9" t="inlineStr">
        <is>
          <t>Gap list</t>
        </is>
      </c>
      <c r="H127" s="9" t="inlineStr">
        <is>
          <t>Auto</t>
        </is>
      </c>
      <c r="I127" s="9" t="inlineStr">
        <is>
          <t>Administrator decides which gaps to fill</t>
        </is>
      </c>
      <c r="J127" s="9" t="inlineStr">
        <is>
          <t>none</t>
        </is>
      </c>
      <c r="K127" s="9" t="inlineStr">
        <is>
          <t>Claude Haiku 4.5</t>
        </is>
      </c>
      <c r="L127" s="9" t="inlineStr">
        <is>
          <t>No</t>
        </is>
      </c>
      <c r="M127" s="9" t="inlineStr">
        <is>
          <t>Live today</t>
        </is>
      </c>
    </row>
    <row r="128">
      <c r="A128" s="9" t="inlineStr">
        <is>
          <t>HT-05</t>
        </is>
      </c>
      <c r="B128" s="9" t="inlineStr">
        <is>
          <t>Help and training</t>
        </is>
      </c>
      <c r="C128" s="9" t="inlineStr">
        <is>
          <t>Help page draft for review</t>
        </is>
      </c>
      <c r="D128" s="9" t="inlineStr">
        <is>
          <t>An administrator picks a gap</t>
        </is>
      </c>
      <c r="E128" s="9" t="inlineStr">
        <is>
          <t>Gap question; existing help pages</t>
        </is>
      </c>
      <c r="F128" s="9" t="inlineStr">
        <is>
          <t>Drafts a help page that waits for human review before publishing</t>
        </is>
      </c>
      <c r="G128" s="9" t="inlineStr">
        <is>
          <t>Draft help page</t>
        </is>
      </c>
      <c r="H128" s="9" t="inlineStr">
        <is>
          <t>Draft</t>
        </is>
      </c>
      <c r="I128" s="9" t="inlineStr">
        <is>
          <t>Administrator checks every step on screen before publishing</t>
        </is>
      </c>
      <c r="J128" s="9" t="inlineStr">
        <is>
          <t>prompt caching</t>
        </is>
      </c>
      <c r="K128" s="9" t="inlineStr">
        <is>
          <t>Claude Sonnet 5</t>
        </is>
      </c>
      <c r="L128" s="9" t="inlineStr">
        <is>
          <t>No</t>
        </is>
      </c>
      <c r="M128" s="9" t="inlineStr">
        <is>
          <t>Live today</t>
        </is>
      </c>
    </row>
    <row r="129">
      <c r="A129" s="9" t="inlineStr">
        <is>
          <t>HT-06</t>
        </is>
      </c>
      <c r="B129" s="9" t="inlineStr">
        <is>
          <t>Help and training</t>
        </is>
      </c>
      <c r="C129" s="9" t="inlineStr">
        <is>
          <t>Finance policy quiz</t>
        </is>
      </c>
      <c r="D129" s="9" t="inlineStr">
        <is>
          <t>New joiner onboarding</t>
        </is>
      </c>
      <c r="E129" s="9" t="inlineStr">
        <is>
          <t>Finance manual; approval limits; close calendar</t>
        </is>
      </c>
      <c r="F129" s="9" t="inlineStr">
        <is>
          <t>Generates questions with answers quoting the manual and marks the joiner's answers</t>
        </is>
      </c>
      <c r="G129" s="9" t="inlineStr">
        <is>
          <t>Quiz and feedback</t>
        </is>
      </c>
      <c r="H129" s="9" t="inlineStr">
        <is>
          <t>Read</t>
        </is>
      </c>
      <c r="I129" s="9" t="inlineStr">
        <is>
          <t>Finance manager reviews the quiz before use</t>
        </is>
      </c>
      <c r="J129" s="9" t="inlineStr">
        <is>
          <t>citations</t>
        </is>
      </c>
      <c r="K129" s="9" t="inlineStr">
        <is>
          <t>Claude Sonnet 5</t>
        </is>
      </c>
      <c r="L129" s="9" t="inlineStr">
        <is>
          <t>Yes</t>
        </is>
      </c>
      <c r="M129" s="9" t="inlineStr">
        <is>
          <t>Rolling out</t>
        </is>
      </c>
    </row>
    <row r="131">
      <c r="C131" s="10" t="inlineStr">
        <is>
          <t>Template by Skyline Nexus ERP · nexus.alskyline.com</t>
        </is>
      </c>
    </row>
  </sheetData>
  <autoFilter ref="A1:M129"/>
  <conditionalFormatting sqref="M2:M129">
    <cfRule type="cellIs" priority="1" operator="equal" dxfId="0">
      <formula>"Live today"</formula>
    </cfRule>
  </conditionalFormatting>
  <conditionalFormatting sqref="H2:H129">
    <cfRule type="cellIs" priority="2" operator="equal" dxfId="1">
      <formula>"Draft"</formula>
    </cfRule>
  </conditionalFormatting>
  <pageMargins left="0.75" right="0.75" top="1" bottom="1" header="0.5" footer="0.5"/>
  <pageSetup orientation="landscape" fitToHeight="0" fitToWidth="1"/>
  <headerFooter>
    <oddHeader/>
    <oddFooter>&amp;C&amp;8 Template by Skyline Nexus ERP · nexus.alskyline.com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H34"/>
  <sheetViews>
    <sheetView workbookViewId="0">
      <pane ySplit="4" topLeftCell="A5" activePane="bottomLeft" state="frozen"/>
      <selection pane="bottomLeft" activeCell="A1" sqref="A1"/>
    </sheetView>
  </sheetViews>
  <sheetFormatPr baseColWidth="8" defaultRowHeight="15"/>
  <cols>
    <col width="44" customWidth="1" min="1" max="1"/>
    <col width="11" customWidth="1" min="2" max="2"/>
    <col width="9" customWidth="1" min="3" max="3"/>
    <col width="9" customWidth="1" min="4" max="4"/>
    <col width="9" customWidth="1" min="5" max="5"/>
    <col width="11" customWidth="1" min="6" max="6"/>
    <col width="12" customWidth="1" min="7" max="7"/>
    <col width="14" customWidth="1" min="8" max="8"/>
  </cols>
  <sheetData>
    <row r="1">
      <c r="A1" s="1" t="inlineStr">
        <is>
          <t>Summary: recipes per process, mode, status and model</t>
        </is>
      </c>
    </row>
    <row r="2">
      <c r="A2" s="2" t="inlineStr">
        <is>
          <t>All figures are COUNTIFS formulas over the Library sheet (rows 2 to 1000); add recipes there and this sheet updates.</t>
        </is>
      </c>
    </row>
    <row r="4">
      <c r="A4" s="8" t="inlineStr">
        <is>
          <t>Process</t>
        </is>
      </c>
      <c r="B4" s="8" t="inlineStr">
        <is>
          <t>Recipes</t>
        </is>
      </c>
      <c r="C4" s="8" t="inlineStr">
        <is>
          <t>Read</t>
        </is>
      </c>
      <c r="D4" s="8" t="inlineStr">
        <is>
          <t>Draft</t>
        </is>
      </c>
      <c r="E4" s="8" t="inlineStr">
        <is>
          <t>Auto</t>
        </is>
      </c>
      <c r="F4" s="8" t="inlineStr">
        <is>
          <t>Live today</t>
        </is>
      </c>
      <c r="G4" s="8" t="inlineStr">
        <is>
          <t>Rolling out</t>
        </is>
      </c>
      <c r="H4" s="8" t="inlineStr">
        <is>
          <t>Batch-friendly</t>
        </is>
      </c>
    </row>
    <row r="5">
      <c r="A5" s="11" t="inlineStr">
        <is>
          <t>Accounts payable</t>
        </is>
      </c>
      <c r="B5" s="12">
        <f>COUNTIFS(Library!$B$2:$B$1000,$A5)</f>
        <v/>
      </c>
      <c r="C5" s="12">
        <f>COUNTIFS(Library!$B$2:$B$1000,$A5,Library!$H$2:$H$1000,"Read")</f>
        <v/>
      </c>
      <c r="D5" s="12">
        <f>COUNTIFS(Library!$B$2:$B$1000,$A5,Library!$H$2:$H$1000,"Draft")</f>
        <v/>
      </c>
      <c r="E5" s="12">
        <f>COUNTIFS(Library!$B$2:$B$1000,$A5,Library!$H$2:$H$1000,"Auto")</f>
        <v/>
      </c>
      <c r="F5" s="12">
        <f>COUNTIFS(Library!$B$2:$B$1000,$A5,Library!$M$2:$M$1000,"Live today")</f>
        <v/>
      </c>
      <c r="G5" s="12">
        <f>COUNTIFS(Library!$B$2:$B$1000,$A5,Library!$M$2:$M$1000,"Rolling out")</f>
        <v/>
      </c>
      <c r="H5" s="12">
        <f>COUNTIFS(Library!$B$2:$B$1000,$A5,Library!$L$2:$L$1000,"Yes")</f>
        <v/>
      </c>
    </row>
    <row r="6">
      <c r="A6" s="11" t="inlineStr">
        <is>
          <t>Accounts receivable</t>
        </is>
      </c>
      <c r="B6" s="12">
        <f>COUNTIFS(Library!$B$2:$B$1000,$A6)</f>
        <v/>
      </c>
      <c r="C6" s="12">
        <f>COUNTIFS(Library!$B$2:$B$1000,$A6,Library!$H$2:$H$1000,"Read")</f>
        <v/>
      </c>
      <c r="D6" s="12">
        <f>COUNTIFS(Library!$B$2:$B$1000,$A6,Library!$H$2:$H$1000,"Draft")</f>
        <v/>
      </c>
      <c r="E6" s="12">
        <f>COUNTIFS(Library!$B$2:$B$1000,$A6,Library!$H$2:$H$1000,"Auto")</f>
        <v/>
      </c>
      <c r="F6" s="12">
        <f>COUNTIFS(Library!$B$2:$B$1000,$A6,Library!$M$2:$M$1000,"Live today")</f>
        <v/>
      </c>
      <c r="G6" s="12">
        <f>COUNTIFS(Library!$B$2:$B$1000,$A6,Library!$M$2:$M$1000,"Rolling out")</f>
        <v/>
      </c>
      <c r="H6" s="12">
        <f>COUNTIFS(Library!$B$2:$B$1000,$A6,Library!$L$2:$L$1000,"Yes")</f>
        <v/>
      </c>
    </row>
    <row r="7">
      <c r="A7" s="11" t="inlineStr">
        <is>
          <t>Bank and treasury</t>
        </is>
      </c>
      <c r="B7" s="12">
        <f>COUNTIFS(Library!$B$2:$B$1000,$A7)</f>
        <v/>
      </c>
      <c r="C7" s="12">
        <f>COUNTIFS(Library!$B$2:$B$1000,$A7,Library!$H$2:$H$1000,"Read")</f>
        <v/>
      </c>
      <c r="D7" s="12">
        <f>COUNTIFS(Library!$B$2:$B$1000,$A7,Library!$H$2:$H$1000,"Draft")</f>
        <v/>
      </c>
      <c r="E7" s="12">
        <f>COUNTIFS(Library!$B$2:$B$1000,$A7,Library!$H$2:$H$1000,"Auto")</f>
        <v/>
      </c>
      <c r="F7" s="12">
        <f>COUNTIFS(Library!$B$2:$B$1000,$A7,Library!$M$2:$M$1000,"Live today")</f>
        <v/>
      </c>
      <c r="G7" s="12">
        <f>COUNTIFS(Library!$B$2:$B$1000,$A7,Library!$M$2:$M$1000,"Rolling out")</f>
        <v/>
      </c>
      <c r="H7" s="12">
        <f>COUNTIFS(Library!$B$2:$B$1000,$A7,Library!$L$2:$L$1000,"Yes")</f>
        <v/>
      </c>
    </row>
    <row r="8">
      <c r="A8" s="11" t="inlineStr">
        <is>
          <t>General ledger</t>
        </is>
      </c>
      <c r="B8" s="12">
        <f>COUNTIFS(Library!$B$2:$B$1000,$A8)</f>
        <v/>
      </c>
      <c r="C8" s="12">
        <f>COUNTIFS(Library!$B$2:$B$1000,$A8,Library!$H$2:$H$1000,"Read")</f>
        <v/>
      </c>
      <c r="D8" s="12">
        <f>COUNTIFS(Library!$B$2:$B$1000,$A8,Library!$H$2:$H$1000,"Draft")</f>
        <v/>
      </c>
      <c r="E8" s="12">
        <f>COUNTIFS(Library!$B$2:$B$1000,$A8,Library!$H$2:$H$1000,"Auto")</f>
        <v/>
      </c>
      <c r="F8" s="12">
        <f>COUNTIFS(Library!$B$2:$B$1000,$A8,Library!$M$2:$M$1000,"Live today")</f>
        <v/>
      </c>
      <c r="G8" s="12">
        <f>COUNTIFS(Library!$B$2:$B$1000,$A8,Library!$M$2:$M$1000,"Rolling out")</f>
        <v/>
      </c>
      <c r="H8" s="12">
        <f>COUNTIFS(Library!$B$2:$B$1000,$A8,Library!$L$2:$L$1000,"Yes")</f>
        <v/>
      </c>
    </row>
    <row r="9">
      <c r="A9" s="11" t="inlineStr">
        <is>
          <t>Month-end close</t>
        </is>
      </c>
      <c r="B9" s="12">
        <f>COUNTIFS(Library!$B$2:$B$1000,$A9)</f>
        <v/>
      </c>
      <c r="C9" s="12">
        <f>COUNTIFS(Library!$B$2:$B$1000,$A9,Library!$H$2:$H$1000,"Read")</f>
        <v/>
      </c>
      <c r="D9" s="12">
        <f>COUNTIFS(Library!$B$2:$B$1000,$A9,Library!$H$2:$H$1000,"Draft")</f>
        <v/>
      </c>
      <c r="E9" s="12">
        <f>COUNTIFS(Library!$B$2:$B$1000,$A9,Library!$H$2:$H$1000,"Auto")</f>
        <v/>
      </c>
      <c r="F9" s="12">
        <f>COUNTIFS(Library!$B$2:$B$1000,$A9,Library!$M$2:$M$1000,"Live today")</f>
        <v/>
      </c>
      <c r="G9" s="12">
        <f>COUNTIFS(Library!$B$2:$B$1000,$A9,Library!$M$2:$M$1000,"Rolling out")</f>
        <v/>
      </c>
      <c r="H9" s="12">
        <f>COUNTIFS(Library!$B$2:$B$1000,$A9,Library!$L$2:$L$1000,"Yes")</f>
        <v/>
      </c>
    </row>
    <row r="10">
      <c r="A10" s="11" t="inlineStr">
        <is>
          <t>Tax and VAT</t>
        </is>
      </c>
      <c r="B10" s="12">
        <f>COUNTIFS(Library!$B$2:$B$1000,$A10)</f>
        <v/>
      </c>
      <c r="C10" s="12">
        <f>COUNTIFS(Library!$B$2:$B$1000,$A10,Library!$H$2:$H$1000,"Read")</f>
        <v/>
      </c>
      <c r="D10" s="12">
        <f>COUNTIFS(Library!$B$2:$B$1000,$A10,Library!$H$2:$H$1000,"Draft")</f>
        <v/>
      </c>
      <c r="E10" s="12">
        <f>COUNTIFS(Library!$B$2:$B$1000,$A10,Library!$H$2:$H$1000,"Auto")</f>
        <v/>
      </c>
      <c r="F10" s="12">
        <f>COUNTIFS(Library!$B$2:$B$1000,$A10,Library!$M$2:$M$1000,"Live today")</f>
        <v/>
      </c>
      <c r="G10" s="12">
        <f>COUNTIFS(Library!$B$2:$B$1000,$A10,Library!$M$2:$M$1000,"Rolling out")</f>
        <v/>
      </c>
      <c r="H10" s="12">
        <f>COUNTIFS(Library!$B$2:$B$1000,$A10,Library!$L$2:$L$1000,"Yes")</f>
        <v/>
      </c>
    </row>
    <row r="11">
      <c r="A11" s="11" t="inlineStr">
        <is>
          <t>Fixed assets</t>
        </is>
      </c>
      <c r="B11" s="12">
        <f>COUNTIFS(Library!$B$2:$B$1000,$A11)</f>
        <v/>
      </c>
      <c r="C11" s="12">
        <f>COUNTIFS(Library!$B$2:$B$1000,$A11,Library!$H$2:$H$1000,"Read")</f>
        <v/>
      </c>
      <c r="D11" s="12">
        <f>COUNTIFS(Library!$B$2:$B$1000,$A11,Library!$H$2:$H$1000,"Draft")</f>
        <v/>
      </c>
      <c r="E11" s="12">
        <f>COUNTIFS(Library!$B$2:$B$1000,$A11,Library!$H$2:$H$1000,"Auto")</f>
        <v/>
      </c>
      <c r="F11" s="12">
        <f>COUNTIFS(Library!$B$2:$B$1000,$A11,Library!$M$2:$M$1000,"Live today")</f>
        <v/>
      </c>
      <c r="G11" s="12">
        <f>COUNTIFS(Library!$B$2:$B$1000,$A11,Library!$M$2:$M$1000,"Rolling out")</f>
        <v/>
      </c>
      <c r="H11" s="12">
        <f>COUNTIFS(Library!$B$2:$B$1000,$A11,Library!$L$2:$L$1000,"Yes")</f>
        <v/>
      </c>
    </row>
    <row r="12">
      <c r="A12" s="11" t="inlineStr">
        <is>
          <t>Inventory and costing</t>
        </is>
      </c>
      <c r="B12" s="12">
        <f>COUNTIFS(Library!$B$2:$B$1000,$A12)</f>
        <v/>
      </c>
      <c r="C12" s="12">
        <f>COUNTIFS(Library!$B$2:$B$1000,$A12,Library!$H$2:$H$1000,"Read")</f>
        <v/>
      </c>
      <c r="D12" s="12">
        <f>COUNTIFS(Library!$B$2:$B$1000,$A12,Library!$H$2:$H$1000,"Draft")</f>
        <v/>
      </c>
      <c r="E12" s="12">
        <f>COUNTIFS(Library!$B$2:$B$1000,$A12,Library!$H$2:$H$1000,"Auto")</f>
        <v/>
      </c>
      <c r="F12" s="12">
        <f>COUNTIFS(Library!$B$2:$B$1000,$A12,Library!$M$2:$M$1000,"Live today")</f>
        <v/>
      </c>
      <c r="G12" s="12">
        <f>COUNTIFS(Library!$B$2:$B$1000,$A12,Library!$M$2:$M$1000,"Rolling out")</f>
        <v/>
      </c>
      <c r="H12" s="12">
        <f>COUNTIFS(Library!$B$2:$B$1000,$A12,Library!$L$2:$L$1000,"Yes")</f>
        <v/>
      </c>
    </row>
    <row r="13">
      <c r="A13" s="11" t="inlineStr">
        <is>
          <t>Payroll and HR</t>
        </is>
      </c>
      <c r="B13" s="12">
        <f>COUNTIFS(Library!$B$2:$B$1000,$A13)</f>
        <v/>
      </c>
      <c r="C13" s="12">
        <f>COUNTIFS(Library!$B$2:$B$1000,$A13,Library!$H$2:$H$1000,"Read")</f>
        <v/>
      </c>
      <c r="D13" s="12">
        <f>COUNTIFS(Library!$B$2:$B$1000,$A13,Library!$H$2:$H$1000,"Draft")</f>
        <v/>
      </c>
      <c r="E13" s="12">
        <f>COUNTIFS(Library!$B$2:$B$1000,$A13,Library!$H$2:$H$1000,"Auto")</f>
        <v/>
      </c>
      <c r="F13" s="12">
        <f>COUNTIFS(Library!$B$2:$B$1000,$A13,Library!$M$2:$M$1000,"Live today")</f>
        <v/>
      </c>
      <c r="G13" s="12">
        <f>COUNTIFS(Library!$B$2:$B$1000,$A13,Library!$M$2:$M$1000,"Rolling out")</f>
        <v/>
      </c>
      <c r="H13" s="12">
        <f>COUNTIFS(Library!$B$2:$B$1000,$A13,Library!$L$2:$L$1000,"Yes")</f>
        <v/>
      </c>
    </row>
    <row r="14">
      <c r="A14" s="11" t="inlineStr">
        <is>
          <t>Reporting and FP&amp;A</t>
        </is>
      </c>
      <c r="B14" s="12">
        <f>COUNTIFS(Library!$B$2:$B$1000,$A14)</f>
        <v/>
      </c>
      <c r="C14" s="12">
        <f>COUNTIFS(Library!$B$2:$B$1000,$A14,Library!$H$2:$H$1000,"Read")</f>
        <v/>
      </c>
      <c r="D14" s="12">
        <f>COUNTIFS(Library!$B$2:$B$1000,$A14,Library!$H$2:$H$1000,"Draft")</f>
        <v/>
      </c>
      <c r="E14" s="12">
        <f>COUNTIFS(Library!$B$2:$B$1000,$A14,Library!$H$2:$H$1000,"Auto")</f>
        <v/>
      </c>
      <c r="F14" s="12">
        <f>COUNTIFS(Library!$B$2:$B$1000,$A14,Library!$M$2:$M$1000,"Live today")</f>
        <v/>
      </c>
      <c r="G14" s="12">
        <f>COUNTIFS(Library!$B$2:$B$1000,$A14,Library!$M$2:$M$1000,"Rolling out")</f>
        <v/>
      </c>
      <c r="H14" s="12">
        <f>COUNTIFS(Library!$B$2:$B$1000,$A14,Library!$L$2:$L$1000,"Yes")</f>
        <v/>
      </c>
    </row>
    <row r="15">
      <c r="A15" s="11" t="inlineStr">
        <is>
          <t>Audit and controls</t>
        </is>
      </c>
      <c r="B15" s="12">
        <f>COUNTIFS(Library!$B$2:$B$1000,$A15)</f>
        <v/>
      </c>
      <c r="C15" s="12">
        <f>COUNTIFS(Library!$B$2:$B$1000,$A15,Library!$H$2:$H$1000,"Read")</f>
        <v/>
      </c>
      <c r="D15" s="12">
        <f>COUNTIFS(Library!$B$2:$B$1000,$A15,Library!$H$2:$H$1000,"Draft")</f>
        <v/>
      </c>
      <c r="E15" s="12">
        <f>COUNTIFS(Library!$B$2:$B$1000,$A15,Library!$H$2:$H$1000,"Auto")</f>
        <v/>
      </c>
      <c r="F15" s="12">
        <f>COUNTIFS(Library!$B$2:$B$1000,$A15,Library!$M$2:$M$1000,"Live today")</f>
        <v/>
      </c>
      <c r="G15" s="12">
        <f>COUNTIFS(Library!$B$2:$B$1000,$A15,Library!$M$2:$M$1000,"Rolling out")</f>
        <v/>
      </c>
      <c r="H15" s="12">
        <f>COUNTIFS(Library!$B$2:$B$1000,$A15,Library!$L$2:$L$1000,"Yes")</f>
        <v/>
      </c>
    </row>
    <row r="16">
      <c r="A16" s="11" t="inlineStr">
        <is>
          <t>Migration and setup</t>
        </is>
      </c>
      <c r="B16" s="12">
        <f>COUNTIFS(Library!$B$2:$B$1000,$A16)</f>
        <v/>
      </c>
      <c r="C16" s="12">
        <f>COUNTIFS(Library!$B$2:$B$1000,$A16,Library!$H$2:$H$1000,"Read")</f>
        <v/>
      </c>
      <c r="D16" s="12">
        <f>COUNTIFS(Library!$B$2:$B$1000,$A16,Library!$H$2:$H$1000,"Draft")</f>
        <v/>
      </c>
      <c r="E16" s="12">
        <f>COUNTIFS(Library!$B$2:$B$1000,$A16,Library!$H$2:$H$1000,"Auto")</f>
        <v/>
      </c>
      <c r="F16" s="12">
        <f>COUNTIFS(Library!$B$2:$B$1000,$A16,Library!$M$2:$M$1000,"Live today")</f>
        <v/>
      </c>
      <c r="G16" s="12">
        <f>COUNTIFS(Library!$B$2:$B$1000,$A16,Library!$M$2:$M$1000,"Rolling out")</f>
        <v/>
      </c>
      <c r="H16" s="12">
        <f>COUNTIFS(Library!$B$2:$B$1000,$A16,Library!$L$2:$L$1000,"Yes")</f>
        <v/>
      </c>
    </row>
    <row r="17">
      <c r="A17" s="11" t="inlineStr">
        <is>
          <t>Help and training</t>
        </is>
      </c>
      <c r="B17" s="12">
        <f>COUNTIFS(Library!$B$2:$B$1000,$A17)</f>
        <v/>
      </c>
      <c r="C17" s="12">
        <f>COUNTIFS(Library!$B$2:$B$1000,$A17,Library!$H$2:$H$1000,"Read")</f>
        <v/>
      </c>
      <c r="D17" s="12">
        <f>COUNTIFS(Library!$B$2:$B$1000,$A17,Library!$H$2:$H$1000,"Draft")</f>
        <v/>
      </c>
      <c r="E17" s="12">
        <f>COUNTIFS(Library!$B$2:$B$1000,$A17,Library!$H$2:$H$1000,"Auto")</f>
        <v/>
      </c>
      <c r="F17" s="12">
        <f>COUNTIFS(Library!$B$2:$B$1000,$A17,Library!$M$2:$M$1000,"Live today")</f>
        <v/>
      </c>
      <c r="G17" s="12">
        <f>COUNTIFS(Library!$B$2:$B$1000,$A17,Library!$M$2:$M$1000,"Rolling out")</f>
        <v/>
      </c>
      <c r="H17" s="12">
        <f>COUNTIFS(Library!$B$2:$B$1000,$A17,Library!$L$2:$L$1000,"Yes")</f>
        <v/>
      </c>
    </row>
    <row r="18">
      <c r="A18" s="13" t="inlineStr">
        <is>
          <t>Total</t>
        </is>
      </c>
      <c r="B18" s="14">
        <f>SUM(B5:B17)</f>
        <v/>
      </c>
      <c r="C18" s="14">
        <f>SUM(C5:C17)</f>
        <v/>
      </c>
      <c r="D18" s="14">
        <f>SUM(D5:D17)</f>
        <v/>
      </c>
      <c r="E18" s="14">
        <f>SUM(E5:E17)</f>
        <v/>
      </c>
      <c r="F18" s="14">
        <f>SUM(F5:F17)</f>
        <v/>
      </c>
      <c r="G18" s="14">
        <f>SUM(G5:G17)</f>
        <v/>
      </c>
      <c r="H18" s="14">
        <f>SUM(H5:H17)</f>
        <v/>
      </c>
    </row>
    <row r="20">
      <c r="A20" s="3" t="inlineStr">
        <is>
          <t>Checks</t>
        </is>
      </c>
    </row>
    <row r="21">
      <c r="A21" s="11" t="inlineStr">
        <is>
          <t>Recipes listed in the Library sheet</t>
        </is>
      </c>
      <c r="B21" s="12">
        <f>COUNTA(Library!$A$2:$A$1000)</f>
        <v/>
      </c>
    </row>
    <row r="22">
      <c r="A22" s="11" t="inlineStr">
        <is>
          <t>Process totals equal the Library row count</t>
        </is>
      </c>
      <c r="B22" s="15">
        <f>IF(B18=B21,"OK","CHECK")</f>
        <v/>
      </c>
    </row>
    <row r="23">
      <c r="A23" s="11" t="inlineStr">
        <is>
          <t>Read + Draft + Auto equal the total</t>
        </is>
      </c>
      <c r="B23" s="15">
        <f>IF(C18+D18+E18=B18,"OK","CHECK")</f>
        <v/>
      </c>
    </row>
    <row r="24">
      <c r="A24" s="11" t="inlineStr">
        <is>
          <t>Live today + Rolling out equal the total</t>
        </is>
      </c>
      <c r="B24" s="15">
        <f>IF(F18+G18=B18,"OK","CHECK")</f>
        <v/>
      </c>
    </row>
    <row r="25">
      <c r="A25" s="11" t="inlineStr">
        <is>
          <t>Rows with a mode outside Read, Draft, Auto</t>
        </is>
      </c>
      <c r="B25" s="12">
        <f>B21-COUNTIFS(Library!$H$2:$H$1000,"Read")-COUNTIFS(Library!$H$2:$H$1000,"Draft")-COUNTIFS(Library!$H$2:$H$1000,"Auto")</f>
        <v/>
      </c>
    </row>
    <row r="27">
      <c r="A27" s="3" t="inlineStr">
        <is>
          <t>Recipes per suggested model</t>
        </is>
      </c>
    </row>
    <row r="28">
      <c r="A28" s="8" t="inlineStr">
        <is>
          <t>Suggested model</t>
        </is>
      </c>
      <c r="B28" s="8" t="inlineStr">
        <is>
          <t>Recipes</t>
        </is>
      </c>
      <c r="C28" s="8" t="inlineStr">
        <is>
          <t>Read</t>
        </is>
      </c>
      <c r="D28" s="8" t="inlineStr">
        <is>
          <t>Draft</t>
        </is>
      </c>
      <c r="E28" s="8" t="inlineStr">
        <is>
          <t>Auto</t>
        </is>
      </c>
      <c r="F28" s="8" t="inlineStr">
        <is>
          <t>Batch-friendly</t>
        </is>
      </c>
    </row>
    <row r="29">
      <c r="A29" s="11" t="inlineStr">
        <is>
          <t>Claude Haiku 4.5</t>
        </is>
      </c>
      <c r="B29" s="12">
        <f>COUNTIFS(Library!$K$2:$K$1000,$A29)</f>
        <v/>
      </c>
      <c r="C29" s="12">
        <f>COUNTIFS(Library!$K$2:$K$1000,$A29,Library!$H$2:$H$1000,"Read")</f>
        <v/>
      </c>
      <c r="D29" s="12">
        <f>COUNTIFS(Library!$K$2:$K$1000,$A29,Library!$H$2:$H$1000,"Draft")</f>
        <v/>
      </c>
      <c r="E29" s="12">
        <f>COUNTIFS(Library!$K$2:$K$1000,$A29,Library!$H$2:$H$1000,"Auto")</f>
        <v/>
      </c>
      <c r="F29" s="12">
        <f>COUNTIFS(Library!$K$2:$K$1000,$A29,Library!$L$2:$L$1000,"Yes")</f>
        <v/>
      </c>
    </row>
    <row r="30">
      <c r="A30" s="11" t="inlineStr">
        <is>
          <t>Claude Sonnet 5</t>
        </is>
      </c>
      <c r="B30" s="12">
        <f>COUNTIFS(Library!$K$2:$K$1000,$A30)</f>
        <v/>
      </c>
      <c r="C30" s="12">
        <f>COUNTIFS(Library!$K$2:$K$1000,$A30,Library!$H$2:$H$1000,"Read")</f>
        <v/>
      </c>
      <c r="D30" s="12">
        <f>COUNTIFS(Library!$K$2:$K$1000,$A30,Library!$H$2:$H$1000,"Draft")</f>
        <v/>
      </c>
      <c r="E30" s="12">
        <f>COUNTIFS(Library!$K$2:$K$1000,$A30,Library!$H$2:$H$1000,"Auto")</f>
        <v/>
      </c>
      <c r="F30" s="12">
        <f>COUNTIFS(Library!$K$2:$K$1000,$A30,Library!$L$2:$L$1000,"Yes")</f>
        <v/>
      </c>
    </row>
    <row r="31">
      <c r="A31" s="11" t="inlineStr">
        <is>
          <t>Claude Opus 5.5</t>
        </is>
      </c>
      <c r="B31" s="12">
        <f>COUNTIFS(Library!$K$2:$K$1000,$A31)</f>
        <v/>
      </c>
      <c r="C31" s="12">
        <f>COUNTIFS(Library!$K$2:$K$1000,$A31,Library!$H$2:$H$1000,"Read")</f>
        <v/>
      </c>
      <c r="D31" s="12">
        <f>COUNTIFS(Library!$K$2:$K$1000,$A31,Library!$H$2:$H$1000,"Draft")</f>
        <v/>
      </c>
      <c r="E31" s="12">
        <f>COUNTIFS(Library!$K$2:$K$1000,$A31,Library!$H$2:$H$1000,"Auto")</f>
        <v/>
      </c>
      <c r="F31" s="12">
        <f>COUNTIFS(Library!$K$2:$K$1000,$A31,Library!$L$2:$L$1000,"Yes")</f>
        <v/>
      </c>
    </row>
    <row r="32">
      <c r="A32" s="13" t="inlineStr">
        <is>
          <t>Total</t>
        </is>
      </c>
      <c r="B32" s="14">
        <f>SUM(B29:B31)</f>
        <v/>
      </c>
      <c r="C32" s="14">
        <f>SUM(C29:C31)</f>
        <v/>
      </c>
      <c r="D32" s="14">
        <f>SUM(D29:D31)</f>
        <v/>
      </c>
      <c r="E32" s="14">
        <f>SUM(E29:E31)</f>
        <v/>
      </c>
      <c r="F32" s="14">
        <f>SUM(F29:F31)</f>
        <v/>
      </c>
    </row>
    <row r="34">
      <c r="A34" s="10" t="inlineStr">
        <is>
          <t>Template by Skyline Nexus ERP · nexus.alskyline.com</t>
        </is>
      </c>
    </row>
  </sheetData>
  <conditionalFormatting sqref="B22:B24">
    <cfRule type="cellIs" priority="1" operator="equal" dxfId="0">
      <formula>"OK"</formula>
    </cfRule>
    <cfRule type="cellIs" priority="2" operator="equal" dxfId="2">
      <formula>"CHECK"</formula>
    </cfRule>
  </conditionalFormatting>
  <pageMargins left="0.75" right="0.75" top="1" bottom="1" header="0.5" footer="0.5"/>
  <headerFooter>
    <oddHeader/>
    <oddFooter>&amp;C&amp;8 Template by Skyline Nexus ERP · nexus.alskyline.com</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Skyline Nexus ERP</dc:creator>
  <dc:title>AI accounting automation library</dc:title>
  <dc:subject>Free template: 128 AI automation recipes for accounting</dc:subject>
  <dcterms:created xsi:type="dcterms:W3CDTF">2026-09-26T13:31:06Z</dcterms:created>
  <dcterms:modified xsi:type="dcterms:W3CDTF">2026-09-26T13:31:06Z</dcterms:modified>
</cp:coreProperties>
</file>